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91" windowWidth="19320" windowHeight="11160" activeTab="0"/>
  </bookViews>
  <sheets>
    <sheet name="Sheet1" sheetId="1" r:id="rId1"/>
  </sheets>
  <definedNames>
    <definedName name="_xlnm.Print_Titles" localSheetId="0">'Sheet1'!$1:$4</definedName>
  </definedNames>
  <calcPr fullCalcOnLoad="1"/>
</workbook>
</file>

<file path=xl/comments1.xml><?xml version="1.0" encoding="utf-8"?>
<comments xmlns="http://schemas.openxmlformats.org/spreadsheetml/2006/main">
  <authors>
    <author>Brad Hess</author>
  </authors>
  <commentList>
    <comment ref="E1" authorId="0">
      <text>
        <r>
          <rPr>
            <sz val="10"/>
            <color indexed="8"/>
            <rFont val="Arial"/>
            <family val="2"/>
          </rPr>
          <t xml:space="preserve">For Part B below report on performance measures unique to your project. Do not cumulate the results from previous quarters. Report only the results from the quarter you select below. (Part A is where you will report your progress on your goal of generating $29.5 m in exports.)
</t>
        </r>
      </text>
    </comment>
    <comment ref="A4" authorId="0">
      <text>
        <r>
          <rPr>
            <sz val="9"/>
            <rFont val="Tahoma"/>
            <family val="2"/>
          </rPr>
          <t>Enter the date that you completed the report for the quarter reported.</t>
        </r>
      </text>
    </comment>
    <comment ref="B4" authorId="0">
      <text>
        <r>
          <rPr>
            <sz val="9"/>
            <rFont val="Tahoma"/>
            <family val="2"/>
          </rPr>
          <t xml:space="preserve">Email address of person completing report.
</t>
        </r>
      </text>
    </comment>
    <comment ref="C4" authorId="0">
      <text>
        <r>
          <rPr>
            <sz val="9"/>
            <rFont val="Tahoma"/>
            <family val="2"/>
          </rPr>
          <t xml:space="preserve">A quarter comprises three months or any portion thereof ending on March 31, June 30, September 30, or December 31. Enter, e.g. June 30,2013, as 06/30/2013. It will display as 2013.06.30.
</t>
        </r>
      </text>
    </comment>
    <comment ref="D4" authorId="0">
      <text>
        <r>
          <rPr>
            <sz val="9"/>
            <rFont val="Tahoma"/>
            <family val="2"/>
          </rPr>
          <t xml:space="preserve">Survey national network of 450,000 members to: 1) compile info on SMEs with export potential, 2) identify best Brazilian subsectors, 3) find U.S. regions with high green industry concentrations, 4) learn of companies' experiences to use as basis for project design. Goal: 450,000 survey requests by Dec 2010. NUMBERS ONLY
</t>
        </r>
      </text>
    </comment>
    <comment ref="Z4" authorId="0">
      <text>
        <r>
          <rPr>
            <sz val="9"/>
            <rFont val="Tahoma"/>
            <family val="2"/>
          </rPr>
          <t xml:space="preserve">Enter any comments regarding any of the numeric responses above. E.g. "31-Nov. 2010 mission postponed to Jan. 2011 due to delay in announcing MDCP award." (Comments are NOT required.) Supplemental documentation of quarterly activity such as published studies, event fliers, and photos can be emailed separately to Brad.Hess@trade.gov.
</t>
        </r>
      </text>
    </comment>
    <comment ref="E4" authorId="0">
      <text>
        <r>
          <rPr>
            <sz val="9"/>
            <rFont val="Tahoma"/>
            <family val="2"/>
          </rPr>
          <t xml:space="preserve">Use survey results to build database of 8,500 new-to-market and increase-to-market U.S. green technology firms with Brazil export potential. Share database with ITA to promote program participation. Goal: Initiate by Jan. 2011. 8,500 firms by June 2012. NUMBERS ONLY
</t>
        </r>
      </text>
    </comment>
    <comment ref="F4" authorId="0">
      <text>
        <r>
          <rPr>
            <sz val="9"/>
            <rFont val="Tahoma"/>
            <family val="2"/>
          </rPr>
          <t xml:space="preserve">Reach 540,000 companies and like entities in six (6) media markets (pop. 500,000 or more each) @ circulation of 18% each market. Begin Feb. 2011. 2010. Goal: 540,000 reached. NUMBERS ONLY
</t>
        </r>
      </text>
    </comment>
    <comment ref="G4" authorId="0">
      <text>
        <r>
          <rPr>
            <sz val="9"/>
            <rFont val="Tahoma"/>
            <family val="2"/>
          </rPr>
          <t xml:space="preserve">Hits on project website: 250,000 per month for 22 months beginning Jan. 2011. Goal: 5,500,000 total. NUMBERS ONLY
</t>
        </r>
      </text>
    </comment>
    <comment ref="H4" authorId="0">
      <text>
        <r>
          <rPr>
            <sz val="9"/>
            <rFont val="Tahoma"/>
            <family val="2"/>
          </rPr>
          <t xml:space="preserve">Webinars on how to export green technology to Brazil and related topics. Six (6) webinars: Feb. 2011, Mar. 2011, Jun. 2011, Aug. 2011, Oct. 2011, Feb. 2012. Goal: 6 webinars. NUMBERS ONLY
</t>
        </r>
      </text>
    </comment>
    <comment ref="I4" authorId="0">
      <text>
        <r>
          <rPr>
            <sz val="9"/>
            <rFont val="Tahoma"/>
            <family val="2"/>
          </rPr>
          <t xml:space="preserve">Number of firms that participate in webinars. Goal: 1,500 (250 per webinar on average) NUMBERS ONLY
</t>
        </r>
      </text>
    </comment>
    <comment ref="J4" authorId="0">
      <text>
        <r>
          <rPr>
            <sz val="9"/>
            <rFont val="Tahoma"/>
            <family val="2"/>
          </rPr>
          <t xml:space="preserve">Communicate advantages of export project to 2,000 recognized business leaders: entrepreneurs, chamber executives, academics, lawyers, experts, district export councils, think tanks, consumer and business groups. Goal: 2000 leaders reached. NUMBERS ONLY
</t>
        </r>
      </text>
    </comment>
    <comment ref="K4" authorId="0">
      <text>
        <r>
          <rPr>
            <sz val="9"/>
            <rFont val="Tahoma"/>
            <family val="2"/>
          </rPr>
          <t xml:space="preserve">Communicate via email advantages of the export project to 8,500 priority U.S. firms identified in the survey. Approx. 53 emails to 8,500 firms = award period goal: 450,000 emails. NUMBERS ONLY
</t>
        </r>
      </text>
    </comment>
    <comment ref="L4" authorId="0">
      <text>
        <r>
          <rPr>
            <sz val="9"/>
            <rFont val="Tahoma"/>
            <family val="2"/>
          </rPr>
          <t xml:space="preserve">Monthly Export Green newsletter to all participants, building to 1,500. Also, include blurbs in TradeRoots monthly newsletter as well as cooperating partner organizations as appropriate. Start date Jan. 2011. Goal: 19 articles during award period. NUMBERS ONLY
</t>
        </r>
      </text>
    </comment>
    <comment ref="M4" authorId="0">
      <text>
        <r>
          <rPr>
            <sz val="9"/>
            <rFont val="Tahoma"/>
            <family val="2"/>
          </rPr>
          <t xml:space="preserve">Hold five forums (Feb. 2011, Apr. 2011, Jul. 2011, Oct. 2011, Feb. 2012) to: 1) raise awareness of ITA resources, 2) educate SMEs about Brazilian green technology opportunities and the business climate, 3) build U.S. firms' capacity to protect intellectual property, 4) increase awareness of methods for overcoming standards barriers, 5) identify viable companies, 6) develop contacts with Brazilian buyers, 7) generate media coverage. Goal: 6 forums. NUMBERS ONLY
</t>
        </r>
      </text>
    </comment>
    <comment ref="N4" authorId="0">
      <text>
        <r>
          <rPr>
            <sz val="9"/>
            <rFont val="Tahoma"/>
            <family val="2"/>
          </rPr>
          <t xml:space="preserve">Number of firms that participate in each forum. At 75-150 participants in each forum, the minimum total goal for participants in all of the six forums: 450 businesses and multiplier organizations. NUMBERS ONLY
</t>
        </r>
      </text>
    </comment>
    <comment ref="O4" authorId="0">
      <text>
        <r>
          <rPr>
            <sz val="9"/>
            <rFont val="Tahoma"/>
            <family val="2"/>
          </rPr>
          <t xml:space="preserve">Trade missions to Brazil in Aug. 2011 and Nov. 2011. Goal: 2. NUMBERS ONLY
</t>
        </r>
      </text>
    </comment>
    <comment ref="P4" authorId="0">
      <text>
        <r>
          <rPr>
            <sz val="9"/>
            <rFont val="Tahoma"/>
            <family val="2"/>
          </rPr>
          <t xml:space="preserve">Number of U.S. firms that participate in missions to Brazil: 15 per mission x 2 = Goal: 30. NUMBERS ONLY
</t>
        </r>
      </text>
    </comment>
    <comment ref="Q4" authorId="0">
      <text>
        <r>
          <rPr>
            <sz val="9"/>
            <rFont val="Tahoma"/>
            <family val="2"/>
          </rPr>
          <t xml:space="preserve">Missions of Brazilian buyers to the United States in Apr. 2011 and Dec. 2011. Goal: 2. NUMBERS ONLY
</t>
        </r>
      </text>
    </comment>
    <comment ref="R4" authorId="0">
      <text>
        <r>
          <rPr>
            <sz val="9"/>
            <rFont val="Tahoma"/>
            <family val="2"/>
          </rPr>
          <t xml:space="preserve">Number of Brazilian buyers that participate in missions to the United States: 15 per mission x 2 = Goal: 30. NUMBERS ONLY
</t>
        </r>
      </text>
    </comment>
    <comment ref="S4" authorId="0">
      <text>
        <r>
          <rPr>
            <sz val="9"/>
            <rFont val="Tahoma"/>
            <family val="2"/>
          </rPr>
          <t xml:space="preserve">Number of Brazilian Government procurement forums (Oct. 2011 and Feb. 2012). Goal: 2. NUMBERS ONLY
</t>
        </r>
      </text>
    </comment>
    <comment ref="T4" authorId="0">
      <text>
        <r>
          <rPr>
            <sz val="9"/>
            <rFont val="Tahoma"/>
            <family val="2"/>
          </rPr>
          <t xml:space="preserve">Number of U.S. firms that participate in government procurement forums. Goal: 500 firms total. NUMBERS ONLY
</t>
        </r>
      </text>
    </comment>
    <comment ref="U4" authorId="0">
      <text>
        <r>
          <rPr>
            <sz val="9"/>
            <rFont val="Tahoma"/>
            <family val="2"/>
          </rPr>
          <t xml:space="preserve">Open an office in Brazil at the end of Jan. 2011. Goal: 1. NUMBERS ONLY
</t>
        </r>
      </text>
    </comment>
    <comment ref="V4" authorId="0">
      <text>
        <r>
          <rPr>
            <sz val="9"/>
            <rFont val="Tahoma"/>
            <family val="2"/>
          </rPr>
          <t xml:space="preserve">Collaborate with AmCham IPR Task Force, ANSI, ITA standards liaison, and the Brazilian Association for Technical to put on five intellectual property and standards workshops. Goal: 5 workshops. NUMBERS ONLY
</t>
        </r>
      </text>
    </comment>
    <comment ref="W4" authorId="0">
      <text>
        <r>
          <rPr>
            <sz val="9"/>
            <rFont val="Tahoma"/>
            <family val="2"/>
          </rPr>
          <t xml:space="preserve">Brazil policymaker and business participants in all IP-Stds workshops: 20 each x 5 = Goal: 100. NUMBERS ONLY
</t>
        </r>
      </text>
    </comment>
    <comment ref="X4" authorId="0">
      <text>
        <r>
          <rPr>
            <sz val="9"/>
            <rFont val="Tahoma"/>
            <family val="2"/>
          </rPr>
          <t xml:space="preserve">By March 2011, establish the Green Technology Task Force of 25 stakeholders, including ITA, USTDA, PTO, GE, and relevant trade association. This task force will continue project involvement after MDCP project ends. Goal: 25 entities committed by the last quarter. NUMBERS ONLY
</t>
        </r>
      </text>
    </comment>
    <comment ref="Y4" authorId="0">
      <text>
        <r>
          <rPr>
            <sz val="9"/>
            <rFont val="Tahoma"/>
            <family val="2"/>
          </rPr>
          <t xml:space="preserve">Memorandum of understanding signed with ITA by the end of the MDCP project period to maintain a formal, strategic working relationship to further project goals. Goal: 1 MOU. NUMBERS ONLY
</t>
        </r>
      </text>
    </comment>
  </commentList>
</comments>
</file>

<file path=xl/sharedStrings.xml><?xml version="1.0" encoding="utf-8"?>
<sst xmlns="http://schemas.openxmlformats.org/spreadsheetml/2006/main" count="60" uniqueCount="53">
  <si>
    <t>Timestamp</t>
  </si>
  <si>
    <t>01-Reporter</t>
  </si>
  <si>
    <t>03-Qtr ended</t>
  </si>
  <si>
    <t>40-Comments</t>
  </si>
  <si>
    <t>Project Perfomance Report (PPR) Part B</t>
  </si>
  <si>
    <t>NCF-2010</t>
  </si>
  <si>
    <t>29-Forums</t>
  </si>
  <si>
    <t>41-MOU</t>
  </si>
  <si>
    <t>kmcinerney@uschamber.com</t>
  </si>
  <si>
    <t>2010.12.31</t>
  </si>
  <si>
    <t>23-Website up 12/31/11, hits yet to be measured.</t>
  </si>
  <si>
    <t>2011.03.31</t>
  </si>
  <si>
    <t>lgoldman@uschamber.com</t>
  </si>
  <si>
    <t>2011.06.30</t>
  </si>
  <si>
    <t>22-Helped by Obama visit outreach in big media markets including DC, New York, Brasilia, Sao Paulo, Rio de Janeiro, L.A., Miami, Chicago. 23-Website visits doesn't include visits to partner websites. 26-Monthly newsletter to federation partners, WTCs, USEACs for mass distribution. 27-Firms reached via monthly newsletter. Through trade mission outreach via grasstops including DOC resources, federation partners, &amp; partner associations, over 300,000 firms reached. 28-TradeRoots &amp; partners included articles &amp; info in monthly distribution, over 15,000 direct participants reached. 29-2 May: CO &amp; ID. 30-CO:125 &amp; ID:150. 32-Mission rescheduled to Aug. 33-Buyers mission rescheduled to Sept. 34-Rescheduled to Sept. 35-Rescheduled to Dec.</t>
  </si>
  <si>
    <t>2011.09.30</t>
  </si>
  <si>
    <t>2011.12.31</t>
  </si>
  <si>
    <t>lrochagoldman@uschamber.com</t>
  </si>
  <si>
    <t>2012.03.31</t>
  </si>
  <si>
    <t>InTrade Mission II announcement and recruiting. Increased interest in Brazil and Export Green project. President Dilma Rousseff visit to the U.S. increased interest in renewable energies and cooperation between US and Brazil. 22- Reached over 150,000  readers through President's Dilma Russeff visit to the US outreach in major media markets including DC, New York, Brasilia, Sao Paulo, Rio de Janeiro, Recife, Los Angeles, San Jose, Chicago and Denver. 26-1,000 reached by emails, USEACs, DECs. 27-Monthly newletter sent to databse &amp; 7,000 partners. 29-San Jose, CA. 40-Proposed launch for Green Tech Task Force June 2012.</t>
  </si>
  <si>
    <t>2012.06.30</t>
  </si>
  <si>
    <t>2012.09.30</t>
  </si>
  <si>
    <t>2012.12.31</t>
  </si>
  <si>
    <t xml:space="preserve">21-database is established, and continues to grow. 24-Time frame moved back. 29-Denver on May 3. Boise on May 4. 30-Denver 100. Boise 85. 31-Announced 1 mission. 33-Timeframe moved to Sept. 2011. 37-Opened Jan 2011. 40-Invites distributed. Meeting one scheduled for July 2011.
</t>
  </si>
  <si>
    <t xml:space="preserve">24-Aug.  26-Monthly newsletter to federation partners, WTCs, USEACs for mass distribution. 27-Monthly newsletter sent to database &amp; partners. 28-[Assume 1 per mo?] 29-Miami.  31-Aug.  33-Sep.
</t>
  </si>
  <si>
    <t xml:space="preserve">24-Nov.  26-Monthly newsletter to federation partners, WTCs, USEACs for mass distribution. 27-Monthly newsletter sent to database &amp; partners. 28-[Assume 1/mo?]  29-Atlanta, Las Vegas.  33-Dec.  35-Las Vegas.  38-Nov.
</t>
  </si>
  <si>
    <t xml:space="preserve">21-In process. 22-Reached millions of readers through President Dilma Rousseff's visit to the USA in April, 2012 [BWH: estimate number of companies reached]. Outreach in major domestic and international media.  23-Website visits doesn't include visits to partner websites. Working to develop a strategy to better engage companies who participated in trade missions and report on their export success. 24-April and June. 26-Monthly newsletter, targeted emails, federations partners, TradeRoots database, USEACs, DECs[BWH: how many recognized business leaders did you reach?] 27-Recipients of monthly newsletter, DEC outreach, etc. 28-Article in monthly newsletter. 31-April. 35-June. 38-Fall 2012.
</t>
  </si>
  <si>
    <t xml:space="preserve">We have applied for a project extension through October 31, 2013. We are currenlty working on the few outstanding deliverables under the project in close cooperation with DOC experts.#24-Sept 6 extra webinar promoted Export Green project. #28-Monthly newsletter sent out to our database.#40 and 41-In progress.
</t>
  </si>
  <si>
    <t xml:space="preserve">We are currently working on the few outstanding deliverables under the project in close cooperation with DOC experts. We expect to host the IP workshops and Standard workshop in the first quarter of 2013. #28-Monthly newsletter sent out to our database. #40 and 41-In progress.
</t>
  </si>
  <si>
    <t>Goal during project period:</t>
  </si>
  <si>
    <t>Sum for project period:</t>
  </si>
  <si>
    <t>As a percentage of goal during period:</t>
  </si>
  <si>
    <t>20-Survey requests</t>
  </si>
  <si>
    <t>21-US firms with potental put in new database</t>
  </si>
  <si>
    <t>22-Entities reached in media markets</t>
  </si>
  <si>
    <t>23-Hits on project website</t>
  </si>
  <si>
    <t>24-Ed webinars</t>
  </si>
  <si>
    <t>25-Firms partici-pating in webinars</t>
  </si>
  <si>
    <t>26-Grasstops-business leaders reached</t>
  </si>
  <si>
    <t>27-Emails to US firms-grassroot</t>
  </si>
  <si>
    <t>28-News-letter Articles</t>
  </si>
  <si>
    <t>30-Firms partici-pating in forums</t>
  </si>
  <si>
    <t>31-Missions outbound</t>
  </si>
  <si>
    <t>32-US firms partici-pating in outbound missions</t>
  </si>
  <si>
    <t>33-Missions inbound</t>
  </si>
  <si>
    <t>34-Brazilian firms partici-pating in inbound missions</t>
  </si>
  <si>
    <t>35-Brazilian govern-ment procure-ment forums</t>
  </si>
  <si>
    <t>36-US firms partici-pating in procure-ment forums</t>
  </si>
  <si>
    <t>37-Open office in Brazil</t>
  </si>
  <si>
    <t>38-IPR-standards work-shops</t>
  </si>
  <si>
    <t>39-Brazilian partici-pants in IPR-standards work-shops</t>
  </si>
  <si>
    <t>40-Entities commit-ted to Green-Tech taskforce</t>
  </si>
  <si>
    <t>We are talking to our cooperator at DOC on how to best execute the outstanding deliverables, and exploring the idea of organizing a trade mission to Brazil on renewable fuels (timeline: Sept. 30-Oct 2 ). There is also the idea of hosting a webinar in July about the biofuels sector in Brazil. The idea is still being explored with other partners here in the US and Brazil.  #40 and 41-In progress.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</si>
</sst>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yyyy\.mm\.dd"/>
    <numFmt numFmtId="166" formatCode="m/d/yyyy\ h:mm:ss;@"/>
  </numFmts>
  <fonts count="52">
    <font>
      <sz val="10"/>
      <color rgb="FF000000"/>
      <name val="Arial"/>
      <family val="2"/>
    </font>
    <font>
      <sz val="11"/>
      <color indexed="8"/>
      <name val="Calibri"/>
      <family val="2"/>
    </font>
    <font>
      <sz val="10"/>
      <color indexed="8"/>
      <name val="Arial"/>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b/>
      <sz val="8"/>
      <color indexed="8"/>
      <name val="Times New Roman"/>
      <family val="1"/>
    </font>
    <font>
      <sz val="14"/>
      <color indexed="8"/>
      <name val="Cambria"/>
      <family val="1"/>
    </font>
    <font>
      <b/>
      <sz val="8"/>
      <color indexed="8"/>
      <name val="Cambria"/>
      <family val="1"/>
    </font>
    <font>
      <i/>
      <sz val="9"/>
      <color indexed="49"/>
      <name val="Cambria"/>
      <family val="1"/>
    </font>
    <font>
      <sz val="8"/>
      <color indexed="8"/>
      <name val="Cambria"/>
      <family val="1"/>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family val="1"/>
    </font>
    <font>
      <b/>
      <sz val="8"/>
      <color rgb="FF000000"/>
      <name val="Times New Roman"/>
      <family val="1"/>
    </font>
    <font>
      <sz val="14"/>
      <color rgb="FF000000"/>
      <name val="Cambria"/>
      <family val="1"/>
    </font>
    <font>
      <b/>
      <sz val="8"/>
      <color rgb="FF000000"/>
      <name val="Cambria"/>
      <family val="1"/>
    </font>
    <font>
      <i/>
      <sz val="9"/>
      <color rgb="FF367392"/>
      <name val="Cambria"/>
      <family val="1"/>
    </font>
    <font>
      <sz val="8"/>
      <color rgb="FF000000"/>
      <name val="Cambria"/>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7">
    <xf numFmtId="0" fontId="0" fillId="0" borderId="0" xfId="0" applyAlignment="1">
      <alignment wrapText="1"/>
    </xf>
    <xf numFmtId="0" fontId="45" fillId="0" borderId="0" xfId="0" applyFont="1" applyAlignment="1">
      <alignment vertical="top" wrapText="1"/>
    </xf>
    <xf numFmtId="0" fontId="46" fillId="33" borderId="0" xfId="0" applyFont="1" applyFill="1" applyAlignment="1">
      <alignment horizontal="center" wrapText="1"/>
    </xf>
    <xf numFmtId="0" fontId="45" fillId="0" borderId="0" xfId="0" applyFont="1" applyAlignment="1">
      <alignment wrapText="1"/>
    </xf>
    <xf numFmtId="164" fontId="45" fillId="0" borderId="0" xfId="0" applyNumberFormat="1" applyFont="1" applyFill="1" applyAlignment="1">
      <alignment vertical="top" wrapText="1"/>
    </xf>
    <xf numFmtId="0" fontId="0" fillId="0" borderId="0" xfId="0" applyAlignment="1">
      <alignment vertical="top" wrapText="1"/>
    </xf>
    <xf numFmtId="0" fontId="47" fillId="0" borderId="0" xfId="0" applyFont="1" applyAlignment="1">
      <alignment vertical="center"/>
    </xf>
    <xf numFmtId="0" fontId="0" fillId="0" borderId="0" xfId="0" applyAlignment="1">
      <alignment vertical="top"/>
    </xf>
    <xf numFmtId="0" fontId="0" fillId="0" borderId="0" xfId="0" applyFont="1" applyAlignment="1">
      <alignment vertical="center"/>
    </xf>
    <xf numFmtId="0" fontId="45" fillId="0" borderId="0" xfId="0" applyFont="1" applyFill="1" applyAlignment="1">
      <alignment vertical="top" wrapText="1"/>
    </xf>
    <xf numFmtId="0" fontId="45" fillId="0" borderId="0" xfId="0" applyFont="1" applyFill="1" applyAlignment="1">
      <alignment vertical="top" wrapText="1"/>
    </xf>
    <xf numFmtId="0" fontId="46" fillId="33" borderId="0" xfId="56" applyFont="1" applyFill="1" applyAlignment="1">
      <alignment horizontal="center" wrapText="1"/>
      <protection/>
    </xf>
    <xf numFmtId="0" fontId="48" fillId="33" borderId="0" xfId="56" applyFont="1" applyFill="1" applyAlignment="1">
      <alignment horizontal="centerContinuous" wrapText="1"/>
      <protection/>
    </xf>
    <xf numFmtId="0" fontId="46" fillId="33" borderId="0" xfId="56" applyFont="1" applyFill="1" applyAlignment="1">
      <alignment horizontal="left" wrapText="1"/>
      <protection/>
    </xf>
    <xf numFmtId="3" fontId="45" fillId="0" borderId="0" xfId="0" applyNumberFormat="1" applyFont="1" applyFill="1" applyAlignment="1">
      <alignment vertical="top" wrapText="1"/>
    </xf>
    <xf numFmtId="3" fontId="45" fillId="32" borderId="10" xfId="0" applyNumberFormat="1" applyFont="1" applyFill="1" applyBorder="1" applyAlignment="1">
      <alignment vertical="top" wrapText="1"/>
    </xf>
    <xf numFmtId="165" fontId="45" fillId="0" borderId="0" xfId="0" applyNumberFormat="1" applyFont="1" applyFill="1" applyAlignment="1">
      <alignment vertical="top" wrapText="1"/>
    </xf>
    <xf numFmtId="3" fontId="49" fillId="0" borderId="0" xfId="0" applyNumberFormat="1" applyFont="1" applyAlignment="1">
      <alignment/>
    </xf>
    <xf numFmtId="3" fontId="49" fillId="0" borderId="0" xfId="0" applyNumberFormat="1" applyFont="1" applyAlignment="1">
      <alignment wrapText="1"/>
    </xf>
    <xf numFmtId="3" fontId="0" fillId="0" borderId="0" xfId="0" applyNumberFormat="1" applyAlignment="1">
      <alignment wrapText="1"/>
    </xf>
    <xf numFmtId="0" fontId="50" fillId="0" borderId="0" xfId="0" applyFont="1" applyAlignment="1">
      <alignment wrapText="1"/>
    </xf>
    <xf numFmtId="166" fontId="50" fillId="0" borderId="0" xfId="0" applyNumberFormat="1" applyFont="1" applyFill="1" applyAlignment="1">
      <alignment vertical="top"/>
    </xf>
    <xf numFmtId="0" fontId="45" fillId="0" borderId="0" xfId="0" applyFont="1" applyFill="1" applyAlignment="1">
      <alignment vertical="top"/>
    </xf>
    <xf numFmtId="9" fontId="49" fillId="0" borderId="0" xfId="0" applyNumberFormat="1" applyFont="1" applyAlignment="1">
      <alignment wrapText="1"/>
    </xf>
    <xf numFmtId="0" fontId="46" fillId="33" borderId="0" xfId="0" applyFont="1" applyFill="1" applyAlignment="1">
      <alignment horizontal="left" wrapText="1"/>
    </xf>
    <xf numFmtId="0" fontId="37" fillId="0" borderId="0" xfId="52" applyFill="1" applyAlignment="1" applyProtection="1">
      <alignment vertical="top" wrapText="1"/>
      <protection/>
    </xf>
    <xf numFmtId="14" fontId="45" fillId="0" borderId="0" xfId="0" applyNumberFormat="1"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714375</xdr:colOff>
      <xdr:row>0</xdr:row>
      <xdr:rowOff>1066800</xdr:rowOff>
    </xdr:to>
    <xdr:pic>
      <xdr:nvPicPr>
        <xdr:cNvPr id="1" name="Picture 4"/>
        <xdr:cNvPicPr preferRelativeResize="1">
          <a:picLocks noChangeAspect="1"/>
        </xdr:cNvPicPr>
      </xdr:nvPicPr>
      <xdr:blipFill>
        <a:blip r:embed="rId1"/>
        <a:stretch>
          <a:fillRect/>
        </a:stretch>
      </xdr:blipFill>
      <xdr:spPr>
        <a:xfrm>
          <a:off x="0" y="0"/>
          <a:ext cx="1543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rochagoldman@uschamber.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87"/>
  <sheetViews>
    <sheetView tabSelected="1" zoomScalePageLayoutView="0" workbookViewId="0" topLeftCell="K1">
      <pane ySplit="4" topLeftCell="A11" activePane="bottomLeft" state="frozen"/>
      <selection pane="topLeft" activeCell="A1" sqref="A1"/>
      <selection pane="bottomLeft" activeCell="Z15" sqref="Z15"/>
    </sheetView>
  </sheetViews>
  <sheetFormatPr defaultColWidth="17.140625" defaultRowHeight="12.75" customHeight="1"/>
  <cols>
    <col min="1" max="1" width="12.421875" style="0" customWidth="1"/>
    <col min="2" max="2" width="11.57421875" style="0" customWidth="1"/>
    <col min="3" max="3" width="8.7109375" style="0" customWidth="1"/>
    <col min="4" max="4" width="8.57421875" style="0" customWidth="1"/>
    <col min="5" max="5" width="7.28125" style="0" customWidth="1"/>
    <col min="6" max="6" width="8.7109375" style="0" customWidth="1"/>
    <col min="7" max="7" width="8.8515625" style="0" customWidth="1"/>
    <col min="8" max="8" width="8.7109375" style="0" customWidth="1"/>
    <col min="9" max="9" width="8.00390625" style="0" customWidth="1"/>
    <col min="10" max="10" width="8.140625" style="0" customWidth="1"/>
    <col min="11" max="11" width="8.00390625" style="0" customWidth="1"/>
    <col min="12" max="12" width="7.8515625" style="0" customWidth="1"/>
    <col min="13" max="14" width="7.28125" style="0" customWidth="1"/>
    <col min="15" max="15" width="8.28125" style="0" customWidth="1"/>
    <col min="16" max="17" width="8.57421875" style="0" customWidth="1"/>
    <col min="18" max="18" width="7.8515625" style="0" customWidth="1"/>
    <col min="19" max="19" width="8.140625" style="0" customWidth="1"/>
    <col min="20" max="20" width="7.28125" style="0" customWidth="1"/>
    <col min="21" max="21" width="8.7109375" style="0" customWidth="1"/>
    <col min="22" max="22" width="7.8515625" style="0" customWidth="1"/>
    <col min="23" max="23" width="8.57421875" style="0" customWidth="1"/>
    <col min="24" max="24" width="8.7109375" style="0" customWidth="1"/>
    <col min="25" max="25" width="7.7109375" style="0" customWidth="1"/>
    <col min="26" max="26" width="49.57421875" style="0" customWidth="1"/>
  </cols>
  <sheetData>
    <row r="1" spans="1:24" ht="102" customHeight="1">
      <c r="A1" s="5"/>
      <c r="B1" s="5"/>
      <c r="D1" s="7"/>
      <c r="E1" s="6" t="s">
        <v>5</v>
      </c>
      <c r="G1" s="7"/>
      <c r="H1" s="8" t="s">
        <v>4</v>
      </c>
      <c r="I1" s="7"/>
      <c r="J1" s="7"/>
      <c r="K1" s="7"/>
      <c r="L1" s="7"/>
      <c r="M1" s="7"/>
      <c r="N1" s="7"/>
      <c r="O1" s="7"/>
      <c r="P1" s="7"/>
      <c r="Q1" s="7"/>
      <c r="R1" s="7"/>
      <c r="S1" s="7"/>
      <c r="T1" s="7"/>
      <c r="V1" s="7"/>
      <c r="W1" s="7"/>
      <c r="X1" s="7"/>
    </row>
    <row r="2" spans="1:25" s="19" customFormat="1" ht="12.75">
      <c r="A2" s="17" t="s">
        <v>29</v>
      </c>
      <c r="B2" s="17"/>
      <c r="C2" s="17"/>
      <c r="D2" s="18">
        <v>450000</v>
      </c>
      <c r="E2" s="17">
        <v>8500</v>
      </c>
      <c r="F2" s="17">
        <v>540000</v>
      </c>
      <c r="G2" s="18">
        <v>5500000</v>
      </c>
      <c r="H2" s="18">
        <v>6</v>
      </c>
      <c r="I2" s="18">
        <v>1500</v>
      </c>
      <c r="J2" s="18">
        <v>2000</v>
      </c>
      <c r="K2" s="18">
        <v>450000</v>
      </c>
      <c r="L2" s="18">
        <v>19</v>
      </c>
      <c r="M2" s="18">
        <v>6</v>
      </c>
      <c r="N2" s="18">
        <v>450</v>
      </c>
      <c r="O2" s="18">
        <v>2</v>
      </c>
      <c r="P2" s="18">
        <v>30</v>
      </c>
      <c r="Q2" s="18">
        <v>2</v>
      </c>
      <c r="R2" s="18">
        <v>30</v>
      </c>
      <c r="S2" s="18">
        <v>2</v>
      </c>
      <c r="T2" s="18">
        <v>500</v>
      </c>
      <c r="U2" s="18">
        <v>1</v>
      </c>
      <c r="V2" s="18">
        <v>5</v>
      </c>
      <c r="W2" s="18">
        <v>100</v>
      </c>
      <c r="X2" s="18">
        <v>25</v>
      </c>
      <c r="Y2" s="18">
        <v>1</v>
      </c>
    </row>
    <row r="3" ht="6" customHeight="1">
      <c r="A3" s="20"/>
    </row>
    <row r="4" spans="1:36" ht="84">
      <c r="A4" s="12" t="s">
        <v>0</v>
      </c>
      <c r="B4" s="13" t="s">
        <v>1</v>
      </c>
      <c r="C4" s="11" t="s">
        <v>2</v>
      </c>
      <c r="D4" s="2" t="s">
        <v>32</v>
      </c>
      <c r="E4" s="2" t="s">
        <v>33</v>
      </c>
      <c r="F4" s="2" t="s">
        <v>34</v>
      </c>
      <c r="G4" s="2" t="s">
        <v>35</v>
      </c>
      <c r="H4" s="2" t="s">
        <v>36</v>
      </c>
      <c r="I4" s="2" t="s">
        <v>37</v>
      </c>
      <c r="J4" s="2" t="s">
        <v>38</v>
      </c>
      <c r="K4" s="2" t="s">
        <v>39</v>
      </c>
      <c r="L4" s="2" t="s">
        <v>40</v>
      </c>
      <c r="M4" s="2" t="s">
        <v>6</v>
      </c>
      <c r="N4" s="2" t="s">
        <v>41</v>
      </c>
      <c r="O4" s="2" t="s">
        <v>42</v>
      </c>
      <c r="P4" s="2" t="s">
        <v>43</v>
      </c>
      <c r="Q4" s="2" t="s">
        <v>44</v>
      </c>
      <c r="R4" s="2" t="s">
        <v>45</v>
      </c>
      <c r="S4" s="2" t="s">
        <v>46</v>
      </c>
      <c r="T4" s="2" t="s">
        <v>47</v>
      </c>
      <c r="U4" s="2" t="s">
        <v>48</v>
      </c>
      <c r="V4" s="2" t="s">
        <v>49</v>
      </c>
      <c r="W4" s="2" t="s">
        <v>50</v>
      </c>
      <c r="X4" s="2" t="s">
        <v>51</v>
      </c>
      <c r="Y4" s="2" t="s">
        <v>7</v>
      </c>
      <c r="Z4" s="24" t="s">
        <v>3</v>
      </c>
      <c r="AA4" s="3"/>
      <c r="AB4" s="3"/>
      <c r="AC4" s="3"/>
      <c r="AD4" s="3"/>
      <c r="AE4" s="3"/>
      <c r="AF4" s="3"/>
      <c r="AG4" s="3"/>
      <c r="AH4" s="3"/>
      <c r="AI4" s="3"/>
      <c r="AJ4" s="3"/>
    </row>
    <row r="5" spans="1:36" ht="33.75">
      <c r="A5" s="16">
        <v>40583.4187847222</v>
      </c>
      <c r="B5" s="10" t="s">
        <v>8</v>
      </c>
      <c r="C5" s="10" t="s">
        <v>9</v>
      </c>
      <c r="D5" s="14">
        <v>450000</v>
      </c>
      <c r="E5" s="14"/>
      <c r="F5" s="14"/>
      <c r="G5" s="14">
        <v>0</v>
      </c>
      <c r="H5" s="14"/>
      <c r="I5" s="14"/>
      <c r="J5" s="14">
        <v>2000</v>
      </c>
      <c r="K5" s="14"/>
      <c r="L5" s="14"/>
      <c r="M5" s="14"/>
      <c r="N5" s="14"/>
      <c r="O5" s="14"/>
      <c r="P5" s="14"/>
      <c r="Q5" s="14"/>
      <c r="R5" s="14"/>
      <c r="S5" s="14"/>
      <c r="T5" s="14"/>
      <c r="U5" s="14"/>
      <c r="V5" s="14"/>
      <c r="W5" s="14"/>
      <c r="X5" s="14"/>
      <c r="Y5" s="14"/>
      <c r="Z5" s="9" t="s">
        <v>10</v>
      </c>
      <c r="AA5" s="1"/>
      <c r="AB5" s="3"/>
      <c r="AC5" s="3"/>
      <c r="AD5" s="3"/>
      <c r="AE5" s="3"/>
      <c r="AF5" s="3"/>
      <c r="AG5" s="3"/>
      <c r="AH5" s="3"/>
      <c r="AI5" s="3"/>
      <c r="AJ5" s="3"/>
    </row>
    <row r="6" spans="1:36" ht="56.25">
      <c r="A6" s="16">
        <v>40711.4644907407</v>
      </c>
      <c r="B6" s="10" t="s">
        <v>8</v>
      </c>
      <c r="C6" s="10" t="s">
        <v>11</v>
      </c>
      <c r="D6" s="14"/>
      <c r="E6" s="14"/>
      <c r="F6" s="14"/>
      <c r="G6" s="14"/>
      <c r="H6" s="14"/>
      <c r="I6" s="14"/>
      <c r="J6" s="14"/>
      <c r="K6" s="14"/>
      <c r="L6" s="14"/>
      <c r="M6" s="14"/>
      <c r="N6" s="14"/>
      <c r="O6" s="14"/>
      <c r="P6" s="14"/>
      <c r="Q6" s="14"/>
      <c r="R6" s="14"/>
      <c r="S6" s="14"/>
      <c r="T6" s="14"/>
      <c r="U6" s="14">
        <v>1</v>
      </c>
      <c r="V6" s="14"/>
      <c r="W6" s="14"/>
      <c r="X6" s="14"/>
      <c r="Y6" s="14"/>
      <c r="Z6" s="10" t="s">
        <v>23</v>
      </c>
      <c r="AA6" s="1"/>
      <c r="AB6" s="3"/>
      <c r="AC6" s="3"/>
      <c r="AD6" s="3"/>
      <c r="AE6" s="3"/>
      <c r="AF6" s="3"/>
      <c r="AG6" s="3"/>
      <c r="AH6" s="3"/>
      <c r="AI6" s="3"/>
      <c r="AJ6" s="3"/>
    </row>
    <row r="7" spans="1:36" ht="146.25">
      <c r="A7" s="16">
        <v>40947.5057407407</v>
      </c>
      <c r="B7" s="10" t="s">
        <v>12</v>
      </c>
      <c r="C7" s="10" t="s">
        <v>13</v>
      </c>
      <c r="D7" s="14"/>
      <c r="E7" s="14">
        <v>850</v>
      </c>
      <c r="F7" s="14">
        <v>1000000</v>
      </c>
      <c r="G7" s="14">
        <v>15000</v>
      </c>
      <c r="H7" s="14"/>
      <c r="I7" s="14">
        <v>50</v>
      </c>
      <c r="J7" s="14">
        <v>3000</v>
      </c>
      <c r="K7" s="14">
        <v>9000</v>
      </c>
      <c r="L7" s="14">
        <v>1</v>
      </c>
      <c r="M7" s="14">
        <v>2</v>
      </c>
      <c r="N7" s="14">
        <v>275</v>
      </c>
      <c r="O7" s="14">
        <v>0</v>
      </c>
      <c r="P7" s="14">
        <v>0</v>
      </c>
      <c r="Q7" s="14">
        <v>0</v>
      </c>
      <c r="R7" s="14">
        <v>0</v>
      </c>
      <c r="S7" s="14">
        <v>0</v>
      </c>
      <c r="T7" s="14"/>
      <c r="U7" s="14"/>
      <c r="V7" s="14"/>
      <c r="W7" s="14"/>
      <c r="X7" s="14"/>
      <c r="Y7" s="14"/>
      <c r="Z7" s="9" t="s">
        <v>14</v>
      </c>
      <c r="AA7" s="1"/>
      <c r="AB7" s="3"/>
      <c r="AC7" s="3"/>
      <c r="AD7" s="3"/>
      <c r="AE7" s="3"/>
      <c r="AF7" s="3"/>
      <c r="AG7" s="3"/>
      <c r="AH7" s="3"/>
      <c r="AI7" s="3"/>
      <c r="AJ7" s="3"/>
    </row>
    <row r="8" spans="1:36" ht="45">
      <c r="A8" s="16">
        <v>40947.5619560185</v>
      </c>
      <c r="B8" s="10" t="s">
        <v>12</v>
      </c>
      <c r="C8" s="10" t="s">
        <v>15</v>
      </c>
      <c r="D8" s="14"/>
      <c r="E8" s="14"/>
      <c r="F8" s="14"/>
      <c r="G8" s="14">
        <v>25000</v>
      </c>
      <c r="H8" s="14">
        <v>1</v>
      </c>
      <c r="I8" s="14">
        <v>100</v>
      </c>
      <c r="J8" s="14">
        <v>850</v>
      </c>
      <c r="K8" s="14">
        <v>5000</v>
      </c>
      <c r="L8" s="14">
        <v>3</v>
      </c>
      <c r="M8" s="14">
        <v>1</v>
      </c>
      <c r="N8" s="14">
        <v>350</v>
      </c>
      <c r="O8" s="14">
        <v>1</v>
      </c>
      <c r="P8" s="14">
        <v>14</v>
      </c>
      <c r="Q8" s="14">
        <v>1</v>
      </c>
      <c r="R8" s="14">
        <v>12</v>
      </c>
      <c r="S8" s="14"/>
      <c r="T8" s="14"/>
      <c r="U8" s="14"/>
      <c r="V8" s="14"/>
      <c r="W8" s="14"/>
      <c r="X8" s="14"/>
      <c r="Y8" s="14"/>
      <c r="Z8" s="10" t="s">
        <v>24</v>
      </c>
      <c r="AA8" s="1"/>
      <c r="AB8" s="3"/>
      <c r="AC8" s="3"/>
      <c r="AD8" s="3"/>
      <c r="AE8" s="3"/>
      <c r="AF8" s="3"/>
      <c r="AG8" s="3"/>
      <c r="AH8" s="3"/>
      <c r="AI8" s="3"/>
      <c r="AJ8" s="3"/>
    </row>
    <row r="9" spans="1:36" ht="45">
      <c r="A9" s="16">
        <v>40947.5670023148</v>
      </c>
      <c r="B9" s="10" t="s">
        <v>12</v>
      </c>
      <c r="C9" s="10" t="s">
        <v>16</v>
      </c>
      <c r="D9" s="14"/>
      <c r="E9" s="14"/>
      <c r="F9" s="14"/>
      <c r="G9" s="14">
        <v>28000</v>
      </c>
      <c r="H9" s="14">
        <v>1</v>
      </c>
      <c r="I9" s="14">
        <v>200</v>
      </c>
      <c r="J9" s="14">
        <v>850</v>
      </c>
      <c r="K9" s="14">
        <v>5000</v>
      </c>
      <c r="L9" s="14">
        <v>3</v>
      </c>
      <c r="M9" s="14">
        <v>2</v>
      </c>
      <c r="N9" s="14">
        <v>200</v>
      </c>
      <c r="O9" s="14"/>
      <c r="P9" s="14"/>
      <c r="Q9" s="14">
        <v>1</v>
      </c>
      <c r="R9" s="14">
        <v>10</v>
      </c>
      <c r="S9" s="14">
        <v>1</v>
      </c>
      <c r="T9" s="14">
        <v>65</v>
      </c>
      <c r="U9" s="14"/>
      <c r="V9" s="14">
        <v>1</v>
      </c>
      <c r="W9" s="14">
        <v>25</v>
      </c>
      <c r="X9" s="14"/>
      <c r="Y9" s="14"/>
      <c r="Z9" s="10" t="s">
        <v>25</v>
      </c>
      <c r="AA9" s="1"/>
      <c r="AB9" s="3"/>
      <c r="AC9" s="3"/>
      <c r="AD9" s="3"/>
      <c r="AE9" s="3"/>
      <c r="AF9" s="3"/>
      <c r="AG9" s="3"/>
      <c r="AH9" s="3"/>
      <c r="AI9" s="3"/>
      <c r="AJ9" s="3"/>
    </row>
    <row r="10" spans="1:36" ht="112.5">
      <c r="A10" s="16">
        <v>41036.6424768519</v>
      </c>
      <c r="B10" s="10" t="s">
        <v>17</v>
      </c>
      <c r="C10" s="10" t="s">
        <v>18</v>
      </c>
      <c r="D10" s="14">
        <v>0</v>
      </c>
      <c r="E10" s="14">
        <v>0</v>
      </c>
      <c r="F10" s="14">
        <v>150000</v>
      </c>
      <c r="G10" s="14">
        <v>25000</v>
      </c>
      <c r="H10" s="14">
        <v>0</v>
      </c>
      <c r="I10" s="14">
        <v>0</v>
      </c>
      <c r="J10" s="14">
        <v>1000</v>
      </c>
      <c r="K10" s="14">
        <v>7000</v>
      </c>
      <c r="L10" s="14">
        <v>1</v>
      </c>
      <c r="M10" s="14">
        <v>1</v>
      </c>
      <c r="N10" s="14">
        <v>175</v>
      </c>
      <c r="O10" s="14">
        <v>0</v>
      </c>
      <c r="P10" s="14">
        <v>0</v>
      </c>
      <c r="Q10" s="14">
        <v>0</v>
      </c>
      <c r="R10" s="14">
        <v>0</v>
      </c>
      <c r="S10" s="14">
        <v>0</v>
      </c>
      <c r="T10" s="14">
        <v>0</v>
      </c>
      <c r="U10" s="14">
        <v>0</v>
      </c>
      <c r="V10" s="14">
        <v>0</v>
      </c>
      <c r="W10" s="14">
        <v>0</v>
      </c>
      <c r="X10" s="14">
        <v>0</v>
      </c>
      <c r="Y10" s="14">
        <v>0</v>
      </c>
      <c r="Z10" s="9" t="s">
        <v>19</v>
      </c>
      <c r="AA10" s="1"/>
      <c r="AB10" s="3"/>
      <c r="AC10" s="3"/>
      <c r="AD10" s="3"/>
      <c r="AE10" s="3"/>
      <c r="AF10" s="3"/>
      <c r="AG10" s="3"/>
      <c r="AH10" s="3"/>
      <c r="AI10" s="3"/>
      <c r="AJ10" s="3"/>
    </row>
    <row r="11" spans="1:36" ht="135">
      <c r="A11" s="16">
        <v>41123.4457638889</v>
      </c>
      <c r="B11" s="10" t="s">
        <v>12</v>
      </c>
      <c r="C11" s="10" t="s">
        <v>20</v>
      </c>
      <c r="D11" s="14">
        <v>1</v>
      </c>
      <c r="E11" s="14">
        <v>0</v>
      </c>
      <c r="F11" s="14"/>
      <c r="G11" s="14">
        <v>35000</v>
      </c>
      <c r="H11" s="14">
        <v>2</v>
      </c>
      <c r="I11" s="14">
        <v>150</v>
      </c>
      <c r="J11" s="14"/>
      <c r="K11" s="14">
        <v>5000</v>
      </c>
      <c r="L11" s="14">
        <v>1</v>
      </c>
      <c r="M11" s="14"/>
      <c r="N11" s="14"/>
      <c r="O11" s="14">
        <v>1</v>
      </c>
      <c r="P11" s="14">
        <v>13</v>
      </c>
      <c r="Q11" s="14"/>
      <c r="R11" s="14"/>
      <c r="S11" s="14">
        <v>1</v>
      </c>
      <c r="T11" s="14">
        <v>65</v>
      </c>
      <c r="U11" s="14"/>
      <c r="V11" s="14"/>
      <c r="W11" s="14"/>
      <c r="X11" s="14"/>
      <c r="Y11" s="14"/>
      <c r="Z11" s="10" t="s">
        <v>26</v>
      </c>
      <c r="AA11" s="1"/>
      <c r="AB11" s="3"/>
      <c r="AC11" s="3"/>
      <c r="AD11" s="3"/>
      <c r="AE11" s="3"/>
      <c r="AF11" s="3"/>
      <c r="AG11" s="3"/>
      <c r="AH11" s="3"/>
      <c r="AI11" s="3"/>
      <c r="AJ11" s="3"/>
    </row>
    <row r="12" spans="1:36" ht="67.5">
      <c r="A12" s="16">
        <v>41212.5041435185</v>
      </c>
      <c r="B12" s="10" t="s">
        <v>17</v>
      </c>
      <c r="C12" s="10" t="s">
        <v>21</v>
      </c>
      <c r="D12" s="14"/>
      <c r="E12" s="14"/>
      <c r="F12" s="14"/>
      <c r="G12" s="14">
        <v>20000</v>
      </c>
      <c r="H12" s="14">
        <v>1</v>
      </c>
      <c r="I12" s="14">
        <v>26</v>
      </c>
      <c r="J12" s="14"/>
      <c r="K12" s="14">
        <v>5000</v>
      </c>
      <c r="L12" s="14">
        <v>1</v>
      </c>
      <c r="M12" s="14"/>
      <c r="N12" s="14"/>
      <c r="O12" s="14"/>
      <c r="P12" s="14"/>
      <c r="Q12" s="14"/>
      <c r="R12" s="14"/>
      <c r="S12" s="14"/>
      <c r="T12" s="14"/>
      <c r="U12" s="14"/>
      <c r="V12" s="14"/>
      <c r="W12" s="14"/>
      <c r="X12" s="14"/>
      <c r="Y12" s="14"/>
      <c r="Z12" s="10" t="s">
        <v>27</v>
      </c>
      <c r="AA12" s="1"/>
      <c r="AB12" s="3"/>
      <c r="AC12" s="3"/>
      <c r="AD12" s="3"/>
      <c r="AE12" s="3"/>
      <c r="AF12" s="3"/>
      <c r="AG12" s="3"/>
      <c r="AH12" s="3"/>
      <c r="AI12" s="3"/>
      <c r="AJ12" s="3"/>
    </row>
    <row r="13" spans="1:36" ht="56.25">
      <c r="A13" s="16">
        <v>41303.60375</v>
      </c>
      <c r="B13" s="10" t="s">
        <v>17</v>
      </c>
      <c r="C13" s="10" t="s">
        <v>22</v>
      </c>
      <c r="D13" s="14">
        <v>0</v>
      </c>
      <c r="E13" s="14">
        <v>0</v>
      </c>
      <c r="F13" s="14">
        <v>0</v>
      </c>
      <c r="G13" s="14">
        <v>18000</v>
      </c>
      <c r="H13" s="14">
        <v>0</v>
      </c>
      <c r="I13" s="14">
        <v>0</v>
      </c>
      <c r="J13" s="14">
        <v>500</v>
      </c>
      <c r="K13" s="14">
        <v>500</v>
      </c>
      <c r="L13" s="14">
        <v>4</v>
      </c>
      <c r="M13" s="14">
        <v>0</v>
      </c>
      <c r="N13" s="14">
        <v>0</v>
      </c>
      <c r="O13" s="14">
        <v>0</v>
      </c>
      <c r="P13" s="14">
        <v>0</v>
      </c>
      <c r="Q13" s="14">
        <v>0</v>
      </c>
      <c r="R13" s="14">
        <v>0</v>
      </c>
      <c r="S13" s="14">
        <v>0</v>
      </c>
      <c r="T13" s="14">
        <v>0</v>
      </c>
      <c r="U13" s="14">
        <v>0</v>
      </c>
      <c r="V13" s="14">
        <v>0</v>
      </c>
      <c r="W13" s="14">
        <v>0</v>
      </c>
      <c r="X13" s="14">
        <v>0</v>
      </c>
      <c r="Y13" s="14">
        <v>0</v>
      </c>
      <c r="Z13" s="10" t="s">
        <v>28</v>
      </c>
      <c r="AA13" s="1"/>
      <c r="AB13" s="3"/>
      <c r="AC13" s="3"/>
      <c r="AD13" s="3"/>
      <c r="AE13" s="3"/>
      <c r="AF13" s="3"/>
      <c r="AG13" s="3"/>
      <c r="AH13" s="3"/>
      <c r="AI13" s="3"/>
      <c r="AJ13" s="3"/>
    </row>
    <row r="14" spans="1:36" ht="67.5">
      <c r="A14" s="16">
        <v>41396</v>
      </c>
      <c r="B14" s="25" t="s">
        <v>17</v>
      </c>
      <c r="C14" s="26">
        <v>41364</v>
      </c>
      <c r="D14" s="14"/>
      <c r="E14" s="14">
        <v>10</v>
      </c>
      <c r="F14" s="14"/>
      <c r="G14" s="14">
        <v>3000</v>
      </c>
      <c r="H14" s="14"/>
      <c r="I14" s="14"/>
      <c r="J14" s="14">
        <v>200</v>
      </c>
      <c r="K14" s="14">
        <v>200</v>
      </c>
      <c r="L14" s="14">
        <v>1</v>
      </c>
      <c r="M14" s="14">
        <v>0</v>
      </c>
      <c r="N14" s="14">
        <v>0</v>
      </c>
      <c r="O14" s="14">
        <v>0</v>
      </c>
      <c r="P14" s="14">
        <v>0</v>
      </c>
      <c r="Q14" s="14">
        <v>0</v>
      </c>
      <c r="R14" s="14">
        <v>0</v>
      </c>
      <c r="S14" s="14">
        <v>0</v>
      </c>
      <c r="T14" s="14">
        <v>0</v>
      </c>
      <c r="U14" s="14">
        <v>0</v>
      </c>
      <c r="V14" s="14">
        <v>0</v>
      </c>
      <c r="W14" s="14">
        <v>0</v>
      </c>
      <c r="X14" s="14">
        <v>0</v>
      </c>
      <c r="Y14" s="14">
        <v>0</v>
      </c>
      <c r="Z14" s="10" t="s">
        <v>52</v>
      </c>
      <c r="AA14" s="1"/>
      <c r="AB14" s="3"/>
      <c r="AC14" s="3"/>
      <c r="AD14" s="3"/>
      <c r="AE14" s="3"/>
      <c r="AF14" s="3"/>
      <c r="AG14" s="3"/>
      <c r="AH14" s="3"/>
      <c r="AI14" s="3"/>
      <c r="AJ14" s="3"/>
    </row>
    <row r="15" spans="1:36" ht="12.75">
      <c r="A15" s="16"/>
      <c r="B15" s="10"/>
      <c r="C15" s="10"/>
      <c r="D15" s="14"/>
      <c r="E15" s="14"/>
      <c r="F15" s="14"/>
      <c r="G15" s="14"/>
      <c r="H15" s="14"/>
      <c r="I15" s="14"/>
      <c r="J15" s="14"/>
      <c r="K15" s="14"/>
      <c r="L15" s="14"/>
      <c r="M15" s="14"/>
      <c r="N15" s="14"/>
      <c r="O15" s="14"/>
      <c r="P15" s="14"/>
      <c r="Q15" s="14"/>
      <c r="R15" s="14"/>
      <c r="S15" s="14"/>
      <c r="T15" s="14"/>
      <c r="U15" s="14"/>
      <c r="V15" s="14"/>
      <c r="W15" s="14"/>
      <c r="X15" s="14"/>
      <c r="Y15" s="14"/>
      <c r="Z15" s="10"/>
      <c r="AA15" s="1"/>
      <c r="AB15" s="3"/>
      <c r="AC15" s="3"/>
      <c r="AD15" s="3"/>
      <c r="AE15" s="3"/>
      <c r="AF15" s="3"/>
      <c r="AG15" s="3"/>
      <c r="AH15" s="3"/>
      <c r="AI15" s="3"/>
      <c r="AJ15" s="3"/>
    </row>
    <row r="16" spans="1:36" ht="12.75">
      <c r="A16" s="16"/>
      <c r="B16" s="10"/>
      <c r="C16" s="10"/>
      <c r="D16" s="14"/>
      <c r="E16" s="14"/>
      <c r="F16" s="14"/>
      <c r="G16" s="14"/>
      <c r="H16" s="14"/>
      <c r="I16" s="14"/>
      <c r="J16" s="14"/>
      <c r="K16" s="14"/>
      <c r="L16" s="14"/>
      <c r="M16" s="14"/>
      <c r="N16" s="14"/>
      <c r="O16" s="14"/>
      <c r="P16" s="14"/>
      <c r="Q16" s="14"/>
      <c r="R16" s="14"/>
      <c r="S16" s="14"/>
      <c r="T16" s="14"/>
      <c r="U16" s="14"/>
      <c r="V16" s="14"/>
      <c r="W16" s="14"/>
      <c r="X16" s="14"/>
      <c r="Y16" s="14"/>
      <c r="Z16" s="10"/>
      <c r="AA16" s="1"/>
      <c r="AB16" s="3"/>
      <c r="AC16" s="3"/>
      <c r="AD16" s="3"/>
      <c r="AE16" s="3"/>
      <c r="AF16" s="3"/>
      <c r="AG16" s="3"/>
      <c r="AH16" s="3"/>
      <c r="AI16" s="3"/>
      <c r="AJ16" s="3"/>
    </row>
    <row r="17" spans="1:36" ht="12.75">
      <c r="A17" s="16"/>
      <c r="B17" s="10"/>
      <c r="C17" s="10"/>
      <c r="D17" s="14"/>
      <c r="E17" s="14"/>
      <c r="F17" s="14"/>
      <c r="G17" s="14"/>
      <c r="H17" s="14"/>
      <c r="I17" s="14"/>
      <c r="J17" s="14"/>
      <c r="K17" s="14"/>
      <c r="L17" s="14"/>
      <c r="M17" s="14"/>
      <c r="N17" s="14"/>
      <c r="O17" s="14"/>
      <c r="P17" s="14"/>
      <c r="Q17" s="14"/>
      <c r="R17" s="14"/>
      <c r="S17" s="14"/>
      <c r="T17" s="14"/>
      <c r="U17" s="14"/>
      <c r="V17" s="14"/>
      <c r="W17" s="14"/>
      <c r="X17" s="14"/>
      <c r="Y17" s="14"/>
      <c r="Z17" s="10"/>
      <c r="AA17" s="1"/>
      <c r="AB17" s="3"/>
      <c r="AC17" s="3"/>
      <c r="AD17" s="3"/>
      <c r="AE17" s="3"/>
      <c r="AF17" s="3"/>
      <c r="AG17" s="3"/>
      <c r="AH17" s="3"/>
      <c r="AI17" s="3"/>
      <c r="AJ17" s="3"/>
    </row>
    <row r="18" spans="1:36" ht="12.75">
      <c r="A18" s="16"/>
      <c r="B18" s="10"/>
      <c r="C18" s="10"/>
      <c r="D18" s="14"/>
      <c r="E18" s="14"/>
      <c r="F18" s="14"/>
      <c r="G18" s="14"/>
      <c r="H18" s="14"/>
      <c r="I18" s="14"/>
      <c r="J18" s="14"/>
      <c r="K18" s="14"/>
      <c r="L18" s="14"/>
      <c r="M18" s="14"/>
      <c r="N18" s="14"/>
      <c r="O18" s="14"/>
      <c r="P18" s="14"/>
      <c r="Q18" s="14"/>
      <c r="R18" s="14"/>
      <c r="S18" s="14"/>
      <c r="T18" s="14"/>
      <c r="U18" s="14"/>
      <c r="V18" s="14"/>
      <c r="W18" s="14"/>
      <c r="X18" s="14"/>
      <c r="Y18" s="14"/>
      <c r="Z18" s="10"/>
      <c r="AA18" s="1"/>
      <c r="AB18" s="3"/>
      <c r="AC18" s="3"/>
      <c r="AD18" s="3"/>
      <c r="AE18" s="3"/>
      <c r="AF18" s="3"/>
      <c r="AG18" s="3"/>
      <c r="AH18" s="3"/>
      <c r="AI18" s="3"/>
      <c r="AJ18" s="3"/>
    </row>
    <row r="19" spans="1:36" ht="12.75">
      <c r="A19" s="16"/>
      <c r="B19" s="10"/>
      <c r="C19" s="10"/>
      <c r="D19" s="14"/>
      <c r="E19" s="14"/>
      <c r="F19" s="14"/>
      <c r="G19" s="14"/>
      <c r="H19" s="14"/>
      <c r="I19" s="14"/>
      <c r="J19" s="14"/>
      <c r="K19" s="14"/>
      <c r="L19" s="14"/>
      <c r="M19" s="14"/>
      <c r="N19" s="14"/>
      <c r="O19" s="14"/>
      <c r="P19" s="14"/>
      <c r="Q19" s="14"/>
      <c r="R19" s="14"/>
      <c r="S19" s="14"/>
      <c r="T19" s="14"/>
      <c r="U19" s="14"/>
      <c r="V19" s="14"/>
      <c r="W19" s="14"/>
      <c r="X19" s="14"/>
      <c r="Y19" s="14"/>
      <c r="Z19" s="10"/>
      <c r="AA19" s="1"/>
      <c r="AB19" s="3"/>
      <c r="AC19" s="3"/>
      <c r="AD19" s="3"/>
      <c r="AE19" s="3"/>
      <c r="AF19" s="3"/>
      <c r="AG19" s="3"/>
      <c r="AH19" s="3"/>
      <c r="AI19" s="3"/>
      <c r="AJ19" s="3"/>
    </row>
    <row r="20" spans="1:36" ht="12.75">
      <c r="A20" s="16"/>
      <c r="B20" s="10"/>
      <c r="C20" s="10"/>
      <c r="D20" s="14"/>
      <c r="E20" s="14"/>
      <c r="F20" s="14"/>
      <c r="G20" s="14"/>
      <c r="H20" s="14"/>
      <c r="I20" s="14"/>
      <c r="J20" s="14"/>
      <c r="K20" s="14"/>
      <c r="L20" s="14"/>
      <c r="M20" s="14"/>
      <c r="N20" s="14"/>
      <c r="O20" s="14"/>
      <c r="P20" s="14"/>
      <c r="Q20" s="14"/>
      <c r="R20" s="14"/>
      <c r="S20" s="14"/>
      <c r="T20" s="14"/>
      <c r="U20" s="14"/>
      <c r="V20" s="14"/>
      <c r="W20" s="14"/>
      <c r="X20" s="14"/>
      <c r="Y20" s="14"/>
      <c r="Z20" s="10"/>
      <c r="AA20" s="1"/>
      <c r="AB20" s="3"/>
      <c r="AC20" s="3"/>
      <c r="AD20" s="3"/>
      <c r="AE20" s="3"/>
      <c r="AF20" s="3"/>
      <c r="AG20" s="3"/>
      <c r="AH20" s="3"/>
      <c r="AI20" s="3"/>
      <c r="AJ20" s="3"/>
    </row>
    <row r="21" spans="1:36" ht="12.75">
      <c r="A21" s="21" t="s">
        <v>30</v>
      </c>
      <c r="B21" s="22"/>
      <c r="C21" s="22"/>
      <c r="D21" s="15">
        <f>SUM(D5:D20)</f>
        <v>450001</v>
      </c>
      <c r="E21" s="15">
        <f>SUM(E5:E20)</f>
        <v>860</v>
      </c>
      <c r="F21" s="15"/>
      <c r="G21" s="15"/>
      <c r="H21" s="15"/>
      <c r="I21" s="15"/>
      <c r="J21" s="15"/>
      <c r="K21" s="15"/>
      <c r="L21" s="15"/>
      <c r="M21" s="15"/>
      <c r="N21" s="15"/>
      <c r="O21" s="15"/>
      <c r="P21" s="15"/>
      <c r="Q21" s="15"/>
      <c r="R21" s="15"/>
      <c r="S21" s="15"/>
      <c r="T21" s="15"/>
      <c r="U21" s="15">
        <f>SUM(U5:U20)</f>
        <v>1</v>
      </c>
      <c r="V21" s="15">
        <f>SUM(V5:V20)</f>
        <v>1</v>
      </c>
      <c r="W21" s="15">
        <f>SUM(W5:W20)</f>
        <v>25</v>
      </c>
      <c r="X21" s="15">
        <f>SUM(X5:X20)</f>
        <v>0</v>
      </c>
      <c r="Y21" s="15">
        <f>SUM(Y5:Y20)</f>
        <v>0</v>
      </c>
      <c r="Z21" s="10"/>
      <c r="AA21" s="3"/>
      <c r="AB21" s="3"/>
      <c r="AC21" s="3"/>
      <c r="AD21" s="3"/>
      <c r="AE21" s="3"/>
      <c r="AF21" s="3"/>
      <c r="AG21" s="3"/>
      <c r="AH21" s="3"/>
      <c r="AI21" s="3"/>
      <c r="AJ21" s="3"/>
    </row>
    <row r="22" spans="1:36" ht="12.75">
      <c r="A22" s="17" t="s">
        <v>31</v>
      </c>
      <c r="B22" s="17"/>
      <c r="C22" s="17"/>
      <c r="D22" s="23">
        <f aca="true" t="shared" si="0" ref="D22:Y22">D21/D2</f>
        <v>1.0000022222222222</v>
      </c>
      <c r="E22" s="23">
        <f t="shared" si="0"/>
        <v>0.1011764705882353</v>
      </c>
      <c r="F22" s="23">
        <f t="shared" si="0"/>
        <v>0</v>
      </c>
      <c r="G22" s="23">
        <f t="shared" si="0"/>
        <v>0</v>
      </c>
      <c r="H22" s="23">
        <f t="shared" si="0"/>
        <v>0</v>
      </c>
      <c r="I22" s="23">
        <f t="shared" si="0"/>
        <v>0</v>
      </c>
      <c r="J22" s="23">
        <f t="shared" si="0"/>
        <v>0</v>
      </c>
      <c r="K22" s="23">
        <f t="shared" si="0"/>
        <v>0</v>
      </c>
      <c r="L22" s="23">
        <f t="shared" si="0"/>
        <v>0</v>
      </c>
      <c r="M22" s="23">
        <f t="shared" si="0"/>
        <v>0</v>
      </c>
      <c r="N22" s="23">
        <f t="shared" si="0"/>
        <v>0</v>
      </c>
      <c r="O22" s="23">
        <f t="shared" si="0"/>
        <v>0</v>
      </c>
      <c r="P22" s="23">
        <f t="shared" si="0"/>
        <v>0</v>
      </c>
      <c r="Q22" s="23">
        <f t="shared" si="0"/>
        <v>0</v>
      </c>
      <c r="R22" s="23">
        <f t="shared" si="0"/>
        <v>0</v>
      </c>
      <c r="S22" s="23">
        <f t="shared" si="0"/>
        <v>0</v>
      </c>
      <c r="T22" s="23">
        <f t="shared" si="0"/>
        <v>0</v>
      </c>
      <c r="U22" s="23">
        <f t="shared" si="0"/>
        <v>1</v>
      </c>
      <c r="V22" s="23">
        <f t="shared" si="0"/>
        <v>0.2</v>
      </c>
      <c r="W22" s="23">
        <f t="shared" si="0"/>
        <v>0.25</v>
      </c>
      <c r="X22" s="23">
        <f t="shared" si="0"/>
        <v>0</v>
      </c>
      <c r="Y22" s="23">
        <f t="shared" si="0"/>
        <v>0</v>
      </c>
      <c r="Z22" s="10"/>
      <c r="AA22" s="3"/>
      <c r="AB22" s="3"/>
      <c r="AC22" s="3"/>
      <c r="AD22" s="3"/>
      <c r="AE22" s="3"/>
      <c r="AF22" s="3"/>
      <c r="AG22" s="3"/>
      <c r="AH22" s="3"/>
      <c r="AI22" s="3"/>
      <c r="AJ22" s="3"/>
    </row>
    <row r="23" spans="1:36" ht="12.75">
      <c r="A23" s="4"/>
      <c r="B23" s="10"/>
      <c r="C23" s="10"/>
      <c r="D23" s="14"/>
      <c r="E23" s="14"/>
      <c r="F23" s="14"/>
      <c r="G23" s="14"/>
      <c r="H23" s="14"/>
      <c r="I23" s="14"/>
      <c r="J23" s="14"/>
      <c r="K23" s="14"/>
      <c r="L23" s="14"/>
      <c r="M23" s="14"/>
      <c r="N23" s="14"/>
      <c r="O23" s="14"/>
      <c r="P23" s="14"/>
      <c r="Q23" s="14"/>
      <c r="R23" s="14"/>
      <c r="S23" s="14"/>
      <c r="T23" s="14"/>
      <c r="U23" s="14"/>
      <c r="V23" s="14"/>
      <c r="W23" s="14"/>
      <c r="X23" s="14"/>
      <c r="Y23" s="14"/>
      <c r="Z23" s="10"/>
      <c r="AA23" s="3"/>
      <c r="AB23" s="3"/>
      <c r="AC23" s="3"/>
      <c r="AD23" s="3"/>
      <c r="AE23" s="3"/>
      <c r="AF23" s="3"/>
      <c r="AG23" s="3"/>
      <c r="AH23" s="3"/>
      <c r="AI23" s="3"/>
      <c r="AJ23" s="3"/>
    </row>
    <row r="24" spans="1:36" ht="12.75">
      <c r="A24" s="4"/>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3"/>
      <c r="AB24" s="3"/>
      <c r="AC24" s="3"/>
      <c r="AD24" s="3"/>
      <c r="AE24" s="3"/>
      <c r="AF24" s="3"/>
      <c r="AG24" s="3"/>
      <c r="AH24" s="3"/>
      <c r="AI24" s="3"/>
      <c r="AJ24" s="3"/>
    </row>
    <row r="25" spans="1:36" ht="12.75">
      <c r="A25" s="4"/>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3"/>
      <c r="AB25" s="3"/>
      <c r="AC25" s="3"/>
      <c r="AD25" s="3"/>
      <c r="AE25" s="3"/>
      <c r="AF25" s="3"/>
      <c r="AG25" s="3"/>
      <c r="AH25" s="3"/>
      <c r="AI25" s="3"/>
      <c r="AJ25" s="3"/>
    </row>
    <row r="26" spans="1:36" ht="12.75">
      <c r="A26" s="4"/>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3"/>
      <c r="AB26" s="3"/>
      <c r="AC26" s="3"/>
      <c r="AD26" s="3"/>
      <c r="AE26" s="3"/>
      <c r="AF26" s="3"/>
      <c r="AG26" s="3"/>
      <c r="AH26" s="3"/>
      <c r="AI26" s="3"/>
      <c r="AJ26" s="3"/>
    </row>
    <row r="27" spans="1:36" ht="12.75">
      <c r="A27" s="4"/>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3"/>
      <c r="AB27" s="3"/>
      <c r="AC27" s="3"/>
      <c r="AD27" s="3"/>
      <c r="AE27" s="3"/>
      <c r="AF27" s="3"/>
      <c r="AG27" s="3"/>
      <c r="AH27" s="3"/>
      <c r="AI27" s="3"/>
      <c r="AJ27" s="3"/>
    </row>
    <row r="28" spans="1:36" ht="12.75">
      <c r="A28" s="4"/>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3"/>
      <c r="AB28" s="3"/>
      <c r="AC28" s="3"/>
      <c r="AD28" s="3"/>
      <c r="AE28" s="3"/>
      <c r="AF28" s="3"/>
      <c r="AG28" s="3"/>
      <c r="AH28" s="3"/>
      <c r="AI28" s="3"/>
      <c r="AJ28" s="3"/>
    </row>
    <row r="29" spans="1:36" ht="12.75">
      <c r="A29" s="4"/>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3"/>
      <c r="AB29" s="3"/>
      <c r="AC29" s="3"/>
      <c r="AD29" s="3"/>
      <c r="AE29" s="3"/>
      <c r="AF29" s="3"/>
      <c r="AG29" s="3"/>
      <c r="AH29" s="3"/>
      <c r="AI29" s="3"/>
      <c r="AJ29" s="3"/>
    </row>
    <row r="30" spans="1:36" ht="12.75">
      <c r="A30" s="4"/>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3"/>
      <c r="AB30" s="3"/>
      <c r="AC30" s="3"/>
      <c r="AD30" s="3"/>
      <c r="AE30" s="3"/>
      <c r="AF30" s="3"/>
      <c r="AG30" s="3"/>
      <c r="AH30" s="3"/>
      <c r="AI30" s="3"/>
      <c r="AJ30" s="3"/>
    </row>
    <row r="31" spans="1:36" ht="12.75">
      <c r="A31" s="4"/>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3"/>
      <c r="AB31" s="3"/>
      <c r="AC31" s="3"/>
      <c r="AD31" s="3"/>
      <c r="AE31" s="3"/>
      <c r="AF31" s="3"/>
      <c r="AG31" s="3"/>
      <c r="AH31" s="3"/>
      <c r="AI31" s="3"/>
      <c r="AJ31" s="3"/>
    </row>
    <row r="32" spans="1:36" ht="12.75">
      <c r="A32" s="4"/>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3"/>
      <c r="AB32" s="3"/>
      <c r="AC32" s="3"/>
      <c r="AD32" s="3"/>
      <c r="AE32" s="3"/>
      <c r="AF32" s="3"/>
      <c r="AG32" s="3"/>
      <c r="AH32" s="3"/>
      <c r="AI32" s="3"/>
      <c r="AJ32" s="3"/>
    </row>
    <row r="33" spans="1:36" ht="12.75">
      <c r="A33" s="4"/>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3"/>
      <c r="AB33" s="3"/>
      <c r="AC33" s="3"/>
      <c r="AD33" s="3"/>
      <c r="AE33" s="3"/>
      <c r="AF33" s="3"/>
      <c r="AG33" s="3"/>
      <c r="AH33" s="3"/>
      <c r="AI33" s="3"/>
      <c r="AJ33" s="3"/>
    </row>
    <row r="34" spans="1:36" ht="12.75">
      <c r="A34" s="4"/>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3"/>
      <c r="AB34" s="3"/>
      <c r="AC34" s="3"/>
      <c r="AD34" s="3"/>
      <c r="AE34" s="3"/>
      <c r="AF34" s="3"/>
      <c r="AG34" s="3"/>
      <c r="AH34" s="3"/>
      <c r="AI34" s="3"/>
      <c r="AJ34" s="3"/>
    </row>
    <row r="35" spans="1:36" ht="12.75">
      <c r="A35" s="4"/>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3"/>
      <c r="AB35" s="3"/>
      <c r="AC35" s="3"/>
      <c r="AD35" s="3"/>
      <c r="AE35" s="3"/>
      <c r="AF35" s="3"/>
      <c r="AG35" s="3"/>
      <c r="AH35" s="3"/>
      <c r="AI35" s="3"/>
      <c r="AJ35" s="3"/>
    </row>
    <row r="36" spans="1:36" ht="12.75">
      <c r="A36" s="4"/>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3"/>
      <c r="AB36" s="3"/>
      <c r="AC36" s="3"/>
      <c r="AD36" s="3"/>
      <c r="AE36" s="3"/>
      <c r="AF36" s="3"/>
      <c r="AG36" s="3"/>
      <c r="AH36" s="3"/>
      <c r="AI36" s="3"/>
      <c r="AJ36" s="3"/>
    </row>
    <row r="37" spans="1:36" ht="12.75">
      <c r="A37" s="4"/>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3"/>
      <c r="AB37" s="3"/>
      <c r="AC37" s="3"/>
      <c r="AD37" s="3"/>
      <c r="AE37" s="3"/>
      <c r="AF37" s="3"/>
      <c r="AG37" s="3"/>
      <c r="AH37" s="3"/>
      <c r="AI37" s="3"/>
      <c r="AJ37" s="3"/>
    </row>
    <row r="38" spans="1:36" ht="12.7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row>
    <row r="39" spans="1:36" ht="12.7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row>
    <row r="40" spans="1:36" ht="12.7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row>
    <row r="41" spans="1:36" ht="12.7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2.7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row>
    <row r="43" spans="1:36" ht="12.7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36" ht="12.7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row>
    <row r="45" spans="1:36" ht="12.7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36" ht="12.7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1:36" ht="12.7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1:36" ht="12.7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2.7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1:36" ht="12.7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row>
    <row r="51" spans="1:36" ht="12.7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row>
    <row r="52" spans="1:36" ht="12.7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row>
    <row r="53" spans="1:36" ht="12.7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1:36" ht="12.7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1:36" ht="12.7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ht="12.7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6" ht="12.7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6" ht="12.7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6" ht="12.7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1:36" ht="12.7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ht="12.7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ht="12.7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ht="12.7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ht="12.7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36" ht="12.7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ht="12.7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ht="12.7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ht="12.7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ht="12.7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ht="12.7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ht="12.7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ht="12.7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6" ht="12.7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ht="12.7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row>
    <row r="77" spans="1:36" ht="12.7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row>
    <row r="78" spans="1:36"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row>
    <row r="79" spans="1:36"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row>
    <row r="80" spans="1:36"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row>
    <row r="81" spans="1:36" ht="12.7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row>
    <row r="82" spans="1:36" ht="12.7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row>
    <row r="83" spans="1:36"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row>
    <row r="84" spans="1:36" ht="12.7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row>
    <row r="85" spans="1:36" ht="12.7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row>
    <row r="86" spans="1:36" ht="12.7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row>
    <row r="87" spans="1:36" ht="12.7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row>
  </sheetData>
  <sheetProtection/>
  <hyperlinks>
    <hyperlink ref="B14" r:id="rId1" display="lrochagoldman@uschamber.com"/>
  </hyperlinks>
  <printOptions/>
  <pageMargins left="0.25" right="0.25" top="0.75" bottom="0.75" header="0.3" footer="0.3"/>
  <pageSetup horizontalDpi="600" verticalDpi="600" orientation="landscape"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Hess</dc:creator>
  <cp:keywords/>
  <dc:description/>
  <cp:lastModifiedBy>Brad Hess</cp:lastModifiedBy>
  <cp:lastPrinted>2013-03-22T18:56:07Z</cp:lastPrinted>
  <dcterms:created xsi:type="dcterms:W3CDTF">2013-03-22T18:29:01Z</dcterms:created>
  <dcterms:modified xsi:type="dcterms:W3CDTF">2013-05-30T14:46:13Z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