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91" windowWidth="18135" windowHeight="13365"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For Part B below report on performance measures unique to your project. Do not cumulate the results from previous quarters. Report only the results from the quarter you select below. (Part A is where you will report your progress on your goal of generating $36.5 m in exports.)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Introduce new database specifications (e.g. patient country of origin, patient city of origin, referral source) to all FIPP medical centers that are existing UHC members, along with educational resources for their use. Goal: [] entities that receive the new data specifications and related resources.
</t>
        </r>
      </text>
    </comment>
    <comment ref="E4" authorId="0">
      <text>
        <r>
          <rPr>
            <sz val="9"/>
            <rFont val="Tahoma"/>
            <family val="2"/>
          </rPr>
          <t xml:space="preserve">Develop and validate methodology to value medical care exports to U.S. academic medical centers. Goal: 1 valuation methodology validated and ready to deploy.
</t>
        </r>
      </text>
    </comment>
    <comment ref="F4" authorId="0">
      <text>
        <r>
          <rPr>
            <sz val="9"/>
            <rFont val="Tahoma"/>
            <family val="2"/>
          </rPr>
          <t xml:space="preserve">Quarterly webinars on increasing the competitiveness of U.S. academic medical centers. Goal: 12.
</t>
        </r>
      </text>
    </comment>
    <comment ref="G4" authorId="0">
      <text>
        <r>
          <rPr>
            <sz val="9"/>
            <rFont val="Tahoma"/>
            <family val="2"/>
          </rPr>
          <t xml:space="preserve">Identify events relevant to U.S. exporters linking with foreign buyers or partners e.g. Saudi Healthcare, Saudi Medicare, Saudi MdiHealth). Minimimum of 3 events per market per year identified in year one. 9 x 3 = Goal: 27
</t>
        </r>
      </text>
    </comment>
    <comment ref="K4" authorId="0">
      <text>
        <r>
          <rPr>
            <sz val="9"/>
            <rFont val="Tahoma"/>
            <family val="2"/>
          </rPr>
          <t xml:space="preserve">Enter any comments regarding any of the numeric responses above. E.g. "22-Nov. 2010 webinar postponed to Jan. 2011. Feb. 2011 webinar postponed to Mar. 2011." (Comments are NOT required.) Supplemental documentation of quarterly activity such as published studies, event fliers, and photos can be emailed separately to Brad.Hess@trade.gov.
</t>
        </r>
      </text>
    </comment>
    <comment ref="H4" authorId="0">
      <text>
        <r>
          <rPr>
            <sz val="9"/>
            <rFont val="Tahoma"/>
            <family val="2"/>
          </rPr>
          <t xml:space="preserve">Meetings between UHC or UHC members and prospective partners (foreign hospitals and ministry of health officials) in target markets. 5 meetings per year in 9 markets over 3 years = Goal: 135
</t>
        </r>
      </text>
    </comment>
    <comment ref="I4" authorId="0">
      <text>
        <r>
          <rPr>
            <sz val="9"/>
            <rFont val="Tahoma"/>
            <family val="2"/>
          </rPr>
          <t xml:space="preserve">Number of foreign patients referred to U.S. medical facilities by government entities in target markets. (yr 1:3 sources x 20 referrals=60) + (yr 2: 5 sources x 30=150) + (yr 3: 7 sources x 50=350) = 560
</t>
        </r>
      </text>
    </comment>
    <comment ref="J4" authorId="0">
      <text>
        <r>
          <rPr>
            <sz val="9"/>
            <rFont val="Tahoma"/>
            <family val="2"/>
          </rPr>
          <t xml:space="preserve">Number of foreign patients referred to U.S. medical facilities by private entities in target markets. (yr 1: 6 sources x 3 referrals=18) + (yr 2: 21 sources x 4=84) + (yr 3: 30 sources x 5=150) = 252
</t>
        </r>
      </text>
    </comment>
  </commentList>
</comments>
</file>

<file path=xl/sharedStrings.xml><?xml version="1.0" encoding="utf-8"?>
<sst xmlns="http://schemas.openxmlformats.org/spreadsheetml/2006/main" count="30" uniqueCount="24">
  <si>
    <t>Timestamp</t>
  </si>
  <si>
    <t>01-Reporter</t>
  </si>
  <si>
    <t>03-Qtr ended</t>
  </si>
  <si>
    <t>40-Comments</t>
  </si>
  <si>
    <t>Project Perfomance Report (PPR) Part B</t>
  </si>
  <si>
    <t>UHC-2010</t>
  </si>
  <si>
    <t>Webinars planned for fall and winter.  Team is scheduled to attend MEDICA 2011 in Dusseldorf Germany.</t>
  </si>
  <si>
    <t>hohmann@uhc.edu</t>
  </si>
  <si>
    <t>Goal during project period:</t>
  </si>
  <si>
    <t>20- Med centers that receive new data-base specs</t>
  </si>
  <si>
    <t>21-Develop export evalu-ation method-ology</t>
  </si>
  <si>
    <t>23-Non-US buyer events ident-ified for US med centers</t>
  </si>
  <si>
    <t>24-Mtgs w non-US prospect-ive partners</t>
  </si>
  <si>
    <t>25-Non-US patients referred to US med centers by foreign govts</t>
  </si>
  <si>
    <t>26-Non-US patients referred to US med centers by private entities</t>
  </si>
  <si>
    <t>Sum for project period:</t>
  </si>
  <si>
    <t>As a percentage of goal during period:</t>
  </si>
  <si>
    <t>22-Webinars on increas-ing med center competi-tivness</t>
  </si>
  <si>
    <t>UHC/Rush promoted the MDCP project through: Nicole's visit to Rush in October, press releases picked up in the northeastern Illinois media, international interest generated from news items about the UHC award in international trade/medical travel newsletters, and responses to Commerce Dept. press releases.  We assembled an advisory group, and we are participating in the planning of the IHF annual meeting, a significant part of which will be discussion of the MDCP project.   
20- We constructed and distributed the survey of how hospitals count in-bound patients with responses due January 31, 2011.  These will be summarized and reviewed and standardized reporting proposed.  Specifications will be forthcoming.  21Development and validation activities will not occur before specifications are developed and data has been collected.  This is not scheduled to occur this early in the project.  
22We are working with the IHF on the first joint program to be held in April at UCLA in Los Angeles.  Tricia Johnson, PhD, is the cooperator liaison with the IHF program planning committee.  Subseqent webinars will include survey participants and others identified by IHF and UHC.  
23Although we considered attending Arab Health to be introduced to health ministers and foreign insurers, the delay in the award did not allow adequate planning time to make the participation of value this year.  We jave developed a list of potential international meeting opportunities and consistently gets valuable suggestions from Steve Miller, our ITA liaison.  We anticipate having a firm plan for international visits for  2011 by the second quarter.  
25We are working on how participants count foreign patients whether funded by government entities or privately.  The survey and follow up to the survey will help us establish baseline and new referral.</t>
  </si>
  <si>
    <t xml:space="preserve">20.  UHC modified mapping of payer codes and informed CDB/RM participants of the changes in 2010q4.  UHC continued to remind database participants of the changes in 2011q1.  
21 survey sent to about 70 organizations identified to have international patient services programs.  Items included counting international in-bound patients in the previous year.  The response of CDB/RM participants were compared with tabulations from CDB/RM and found to be very different.  It is thus clear that counting is an issue that needs resolution.  
22 the UHC/Rush MDCP award team develop a webinar program for the UHC MDCP Healthcare Council.  That meeting occurred in the first week in April. 
 23A list of possible events were identified by DoC ITA liaison Steve Miller.  We are working with that and additional information to confirm which events/locations will be our targets.  
25 we are not yet able to distinguish between government and private foreign patient referrals.  That ability is forthcoming, and UHC should be ready to report separately in the next quarter.  
26 the patient counts are for those CDB/RM participants currently reporting the data, and this is from 22 hospitals.  Moreover, the counts are for inpatients only.  Subsequent quarters will include inpatient and noninpatient, and there should be additional hospitals reporting when foreign payer mappings have been edited to recognize international in-bound patients.
</t>
  </si>
  <si>
    <t>The year-to-year analysis of baseline data will be for Sept- Dec 2010 vs Sept-Dec 2011.  We will have those numbers for the next quarterly report and will be able to accurately report on referrals at that time.  Additional activities to promote the organization continue.  We currently have 7 organizations participating in the cost sharing with over 20 more that have pledged participation.  We are coordinating an annual meeting in Houston and have recieved very positive feedback from the participants that the MDCP is filling a much needed void in the industry.</t>
  </si>
  <si>
    <t xml:space="preserve">In the first quarter of FY 2013, USCIPP added 2 additional members for a total of 45 member organizations.  The group was represented by Program Director Molly Allen at the Medical Travel Assocation (MTA) annual congress in Ft. Laudredale, FL October 23thru26, 2012.  The group held two webinars on the Foreign Corrupt Practices Act and Patients Beyond Borders.  The group also decided to participate in the International Medical Travel Exhibition and Conference in Monaco on March 22thru23, 2013.  There are additional opportunities identified for engagement at the International Hospital Federation and Medical South Korea both to be held later in 2013.  Additionally, we are developing a digitial hospital fair with the government of Kuwait to be held in early March 2013.
</t>
  </si>
  <si>
    <t>20New data on the number of Fulltime equivalent employees per number of international patients at the institution was created, collected and shared with members.  
22Webinar with Paul Mango of McKinsey and Company was conducted with over 50 participants from over 
35  US hospitals participating in the call.  Additional webinars are scheduled for the following quarters.  
24 Meetings are currently being scheduled with ITA for September 2012 with foreign embassy staff. 50UHC and Rush University were featured in a Poster Presentation at Academy Health’s Annual Research meeting in Orlando, FL in June 2012.  We coauthored a book chapter in Risks and Challenges in Medical Tourism (http://www.abcclio.com/product.aspx?isbn=9780313399350).  Additionally, we were published in the International Hospital Federation Journal on Public and Private Sector Innovation, June 2012.  Our analysis of patient volumes and revenues associated with Inbound International Patients identified in the UHC database determined the following total patients and gross revenue:  Federal Fiscal Quarter  Total International Patients       Gross Revenues 2010 Q1        1,097        $70,405,562 2010 Q2        998        $74,554,010 2011 Q1        4,734        $87,608,335 2011 Q2        4,744        $88,063,363 2012 Q1        3,469        $78,699,782 2012 Q2        6,713        $100,398,312  It should be noted that the 2010 numbers do not include outpatient information while the 2011 and 2012 numbers do include outpatient information.  In 2010, there was an average of 34 hospitals in the UHC database reporting on International patients.  In 2011 and 2012, the average increased to 42 hospitals.  We can tell that there are 81 hospitals in the UHC database that currently identify international patients and we are working to resolve any data coding omissions to get a better reporting of the numbers going forward.  </t>
  </si>
  <si>
    <t>Payer code mapping for more accurate international patient data. Will analyze preliminary responses to annual benchmarking survey of USCIPP mbrs.  Survey sent to 80 intl patient programs in US. Data to be analyzed and compiled for May distribution. Annual meeting at Texas medical Center. Over 60 attended representing 31 hospitals in the US.  We have been working closely with the US embassy in Muscat, Oman to refer patient to the US providers and many of the US hospitals have responded to the 4 requests for services that have been distributed during this quarter.  This has been a great success and we are hoping to replicate these efforts with additional embassies and will work with our ITA rep, Steve Miller, to identify strategic partnerships with embassies that may have success in referring patients.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</si>
</sst>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s>
  <fonts count="54">
    <font>
      <sz val="10"/>
      <color rgb="FF000000"/>
      <name val="Arial"/>
      <family val="0"/>
    </font>
    <font>
      <sz val="11"/>
      <color indexed="8"/>
      <name val="Calibri"/>
      <family val="2"/>
    </font>
    <font>
      <sz val="9"/>
      <name val="Tahoma"/>
      <family val="2"/>
    </font>
    <font>
      <sz val="10"/>
      <color indexed="8"/>
      <name val="Arial"/>
      <family val="0"/>
    </font>
    <font>
      <u val="single"/>
      <sz val="10"/>
      <color indexed="12"/>
      <name val="Arial"/>
      <family val="2"/>
    </font>
    <font>
      <sz val="8"/>
      <color indexed="8"/>
      <name val="Times New Roman"/>
      <family val="1"/>
    </font>
    <font>
      <b/>
      <sz val="8"/>
      <color indexed="8"/>
      <name val="Times New Roman"/>
      <family val="1"/>
    </font>
    <font>
      <b/>
      <sz val="8"/>
      <color indexed="8"/>
      <name val="Cambria"/>
      <family val="1"/>
    </font>
    <font>
      <sz val="14"/>
      <color indexed="8"/>
      <name val="Cambria"/>
      <family val="1"/>
    </font>
    <font>
      <u val="single"/>
      <sz val="8"/>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9"/>
      <color indexed="49"/>
      <name val="Cambria"/>
      <family val="1"/>
    </font>
    <font>
      <sz val="8"/>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b/>
      <sz val="8"/>
      <color rgb="FF000000"/>
      <name val="Cambria"/>
      <family val="1"/>
    </font>
    <font>
      <sz val="14"/>
      <color rgb="FF000000"/>
      <name val="Cambria"/>
      <family val="1"/>
    </font>
    <font>
      <u val="single"/>
      <sz val="8"/>
      <color theme="10"/>
      <name val="Times New Roman"/>
      <family val="1"/>
    </font>
    <font>
      <i/>
      <sz val="9"/>
      <color rgb="FF367392"/>
      <name val="Cambria"/>
      <family val="1"/>
    </font>
    <font>
      <sz val="8"/>
      <color rgb="FF000000"/>
      <name val="Cambria"/>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Alignment="1">
      <alignment wrapText="1"/>
    </xf>
    <xf numFmtId="0" fontId="46" fillId="0" borderId="0" xfId="0" applyFont="1" applyAlignment="1">
      <alignment vertical="top" wrapText="1"/>
    </xf>
    <xf numFmtId="0" fontId="47" fillId="33" borderId="0" xfId="0" applyFont="1" applyFill="1" applyAlignment="1">
      <alignment horizontal="center" wrapText="1"/>
    </xf>
    <xf numFmtId="0" fontId="46" fillId="0" borderId="0" xfId="0" applyFont="1" applyAlignment="1">
      <alignment wrapText="1"/>
    </xf>
    <xf numFmtId="164" fontId="46" fillId="0" borderId="0" xfId="0" applyNumberFormat="1" applyFont="1" applyFill="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center"/>
    </xf>
    <xf numFmtId="0" fontId="46" fillId="0" borderId="0" xfId="0" applyFont="1" applyFill="1" applyAlignment="1">
      <alignment vertical="top" wrapText="1"/>
    </xf>
    <xf numFmtId="0" fontId="46" fillId="0" borderId="0" xfId="0" applyFont="1" applyFill="1" applyAlignment="1">
      <alignment vertical="top" wrapText="1"/>
    </xf>
    <xf numFmtId="0" fontId="48" fillId="33" borderId="0" xfId="56" applyFont="1" applyFill="1" applyAlignment="1">
      <alignment horizontal="centerContinuous" wrapText="1"/>
      <protection/>
    </xf>
    <xf numFmtId="0" fontId="47" fillId="33" borderId="0" xfId="56" applyFont="1" applyFill="1" applyAlignment="1">
      <alignment horizontal="left" wrapText="1"/>
      <protection/>
    </xf>
    <xf numFmtId="3" fontId="46" fillId="32" borderId="10" xfId="0" applyNumberFormat="1" applyFont="1" applyFill="1" applyBorder="1" applyAlignment="1">
      <alignment vertical="top" wrapText="1"/>
    </xf>
    <xf numFmtId="165" fontId="46" fillId="0" borderId="0" xfId="0" applyNumberFormat="1" applyFont="1" applyFill="1" applyAlignment="1">
      <alignment vertical="top" wrapText="1"/>
    </xf>
    <xf numFmtId="165" fontId="49" fillId="0" borderId="0" xfId="0" applyNumberFormat="1" applyFont="1" applyAlignment="1">
      <alignment vertical="center"/>
    </xf>
    <xf numFmtId="165" fontId="47" fillId="33" borderId="0" xfId="56" applyNumberFormat="1" applyFont="1" applyFill="1" applyAlignment="1">
      <alignment horizontal="center" wrapText="1"/>
      <protection/>
    </xf>
    <xf numFmtId="165" fontId="46" fillId="0" borderId="0" xfId="0" applyNumberFormat="1" applyFont="1" applyFill="1" applyAlignment="1">
      <alignment vertical="top" wrapText="1"/>
    </xf>
    <xf numFmtId="165" fontId="46" fillId="0" borderId="0" xfId="0" applyNumberFormat="1" applyFont="1" applyAlignment="1">
      <alignment wrapText="1"/>
    </xf>
    <xf numFmtId="165" fontId="0" fillId="0" borderId="0" xfId="0" applyNumberFormat="1" applyAlignment="1">
      <alignment wrapText="1"/>
    </xf>
    <xf numFmtId="0" fontId="50" fillId="0" borderId="0" xfId="52" applyFont="1" applyFill="1" applyAlignment="1">
      <alignment vertical="top" wrapText="1"/>
    </xf>
    <xf numFmtId="0" fontId="51" fillId="0" borderId="0" xfId="0" applyFont="1" applyAlignment="1">
      <alignment/>
    </xf>
    <xf numFmtId="0" fontId="51" fillId="0" borderId="0" xfId="0" applyFont="1" applyAlignment="1">
      <alignment wrapText="1"/>
    </xf>
    <xf numFmtId="166" fontId="52" fillId="0" borderId="0" xfId="0" applyNumberFormat="1" applyFont="1" applyFill="1" applyAlignment="1">
      <alignment vertical="top"/>
    </xf>
    <xf numFmtId="0" fontId="46" fillId="0" borderId="0" xfId="0" applyFont="1" applyFill="1" applyAlignment="1">
      <alignment vertical="top"/>
    </xf>
    <xf numFmtId="3" fontId="51" fillId="0" borderId="0" xfId="0" applyNumberFormat="1" applyFont="1" applyAlignment="1">
      <alignment/>
    </xf>
    <xf numFmtId="9" fontId="51" fillId="0" borderId="0" xfId="0" applyNumberFormat="1"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295275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hmann@uhc.edu" TargetMode="External" /><Relationship Id="rId2" Type="http://schemas.openxmlformats.org/officeDocument/2006/relationships/hyperlink" Target="mailto:hohmann@uhc.edu" TargetMode="External" /><Relationship Id="rId3" Type="http://schemas.openxmlformats.org/officeDocument/2006/relationships/hyperlink" Target="mailto:hohmann@uhc.edu" TargetMode="External" /><Relationship Id="rId4" Type="http://schemas.openxmlformats.org/officeDocument/2006/relationships/hyperlink" Target="mailto:hohmann@uhc.ed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8"/>
  <sheetViews>
    <sheetView tabSelected="1" zoomScalePageLayoutView="0" workbookViewId="0" topLeftCell="A1">
      <pane ySplit="4" topLeftCell="A5" activePane="bottomLeft" state="frozen"/>
      <selection pane="topLeft" activeCell="A1" sqref="A1"/>
      <selection pane="bottomLeft" activeCell="L4" sqref="L4"/>
    </sheetView>
  </sheetViews>
  <sheetFormatPr defaultColWidth="17.140625" defaultRowHeight="12.75" customHeight="1"/>
  <cols>
    <col min="1" max="1" width="10.28125" style="0" customWidth="1"/>
    <col min="2" max="2" width="8.421875" style="0" customWidth="1"/>
    <col min="3" max="3" width="8.7109375" style="18" customWidth="1"/>
    <col min="4" max="4" width="7.140625" style="0" customWidth="1"/>
    <col min="5" max="5" width="6.8515625" style="0" customWidth="1"/>
    <col min="6" max="6" width="8.140625" style="0" customWidth="1"/>
    <col min="7" max="7" width="7.28125" style="0" customWidth="1"/>
    <col min="8" max="9" width="8.140625" style="0" customWidth="1"/>
    <col min="10" max="10" width="7.57421875" style="0" customWidth="1"/>
    <col min="11" max="11" width="55.7109375" style="0" customWidth="1"/>
  </cols>
  <sheetData>
    <row r="1" spans="1:9" ht="102" customHeight="1">
      <c r="A1" s="5"/>
      <c r="B1" s="5"/>
      <c r="D1" s="6"/>
      <c r="E1" s="14" t="s">
        <v>5</v>
      </c>
      <c r="G1" s="6"/>
      <c r="H1" s="6"/>
      <c r="I1" s="7" t="s">
        <v>4</v>
      </c>
    </row>
    <row r="2" spans="1:11" ht="12.75">
      <c r="A2" s="20" t="s">
        <v>8</v>
      </c>
      <c r="B2" s="20"/>
      <c r="C2" s="20"/>
      <c r="D2" s="21"/>
      <c r="E2" s="20">
        <v>1</v>
      </c>
      <c r="F2" s="20">
        <v>12</v>
      </c>
      <c r="G2" s="20">
        <v>27</v>
      </c>
      <c r="H2" s="20">
        <v>135</v>
      </c>
      <c r="I2" s="20">
        <v>560</v>
      </c>
      <c r="J2" s="20">
        <v>252</v>
      </c>
      <c r="K2" s="20"/>
    </row>
    <row r="3" spans="1:6" ht="4.5" customHeight="1">
      <c r="A3" s="20"/>
      <c r="B3" s="20"/>
      <c r="C3" s="20"/>
      <c r="D3" s="21"/>
      <c r="E3" s="20"/>
      <c r="F3" s="20"/>
    </row>
    <row r="4" spans="1:21" ht="105">
      <c r="A4" s="10" t="s">
        <v>0</v>
      </c>
      <c r="B4" s="11" t="s">
        <v>1</v>
      </c>
      <c r="C4" s="15" t="s">
        <v>2</v>
      </c>
      <c r="D4" s="2" t="s">
        <v>9</v>
      </c>
      <c r="E4" s="2" t="s">
        <v>10</v>
      </c>
      <c r="F4" s="2" t="s">
        <v>17</v>
      </c>
      <c r="G4" s="2" t="s">
        <v>11</v>
      </c>
      <c r="H4" s="2" t="s">
        <v>12</v>
      </c>
      <c r="I4" s="2" t="s">
        <v>13</v>
      </c>
      <c r="J4" s="2" t="s">
        <v>14</v>
      </c>
      <c r="K4" s="2" t="s">
        <v>3</v>
      </c>
      <c r="L4" s="3"/>
      <c r="M4" s="3"/>
      <c r="N4" s="3"/>
      <c r="O4" s="3"/>
      <c r="P4" s="3"/>
      <c r="Q4" s="3"/>
      <c r="R4" s="3"/>
      <c r="S4" s="3"/>
      <c r="T4" s="3"/>
      <c r="U4" s="3"/>
    </row>
    <row r="5" spans="1:21" ht="348.75">
      <c r="A5" s="13">
        <v>40576</v>
      </c>
      <c r="B5" s="19" t="s">
        <v>7</v>
      </c>
      <c r="C5" s="16">
        <v>40543</v>
      </c>
      <c r="D5" s="9">
        <v>0</v>
      </c>
      <c r="E5" s="9">
        <v>0</v>
      </c>
      <c r="F5" s="9">
        <v>0</v>
      </c>
      <c r="G5" s="9">
        <v>0</v>
      </c>
      <c r="H5" s="9">
        <v>0</v>
      </c>
      <c r="I5" s="9">
        <v>0</v>
      </c>
      <c r="J5" s="9">
        <v>0</v>
      </c>
      <c r="K5" s="9" t="s">
        <v>18</v>
      </c>
      <c r="L5" s="1"/>
      <c r="M5" s="3"/>
      <c r="N5" s="3"/>
      <c r="O5" s="3"/>
      <c r="P5" s="3"/>
      <c r="Q5" s="3"/>
      <c r="R5" s="3"/>
      <c r="S5" s="3"/>
      <c r="T5" s="3"/>
      <c r="U5" s="3"/>
    </row>
    <row r="6" spans="1:21" ht="247.5">
      <c r="A6" s="13">
        <v>40665</v>
      </c>
      <c r="B6" s="19" t="s">
        <v>7</v>
      </c>
      <c r="C6" s="16">
        <v>40633</v>
      </c>
      <c r="D6" s="9">
        <v>200</v>
      </c>
      <c r="E6" s="9">
        <v>1</v>
      </c>
      <c r="F6" s="9">
        <v>1</v>
      </c>
      <c r="G6" s="9">
        <v>6</v>
      </c>
      <c r="H6" s="9">
        <v>0</v>
      </c>
      <c r="I6" s="9">
        <v>0</v>
      </c>
      <c r="J6" s="9">
        <v>1062</v>
      </c>
      <c r="K6" s="9" t="s">
        <v>19</v>
      </c>
      <c r="L6" s="1"/>
      <c r="M6" s="3"/>
      <c r="N6" s="3"/>
      <c r="O6" s="3"/>
      <c r="P6" s="3"/>
      <c r="Q6" s="3"/>
      <c r="R6" s="3"/>
      <c r="S6" s="3"/>
      <c r="T6" s="3"/>
      <c r="U6" s="3"/>
    </row>
    <row r="7" spans="1:21" ht="22.5">
      <c r="A7" s="13">
        <v>40774</v>
      </c>
      <c r="B7" s="19" t="s">
        <v>7</v>
      </c>
      <c r="C7" s="16">
        <v>40724</v>
      </c>
      <c r="D7" s="9">
        <v>200</v>
      </c>
      <c r="E7" s="9">
        <v>1</v>
      </c>
      <c r="F7" s="9">
        <v>0</v>
      </c>
      <c r="G7" s="9">
        <v>15</v>
      </c>
      <c r="H7" s="9">
        <v>8</v>
      </c>
      <c r="I7" s="9">
        <v>0</v>
      </c>
      <c r="J7" s="9">
        <v>0</v>
      </c>
      <c r="K7" s="8" t="s">
        <v>6</v>
      </c>
      <c r="L7" s="1"/>
      <c r="M7" s="3"/>
      <c r="N7" s="3"/>
      <c r="O7" s="3"/>
      <c r="P7" s="3"/>
      <c r="Q7" s="3"/>
      <c r="R7" s="3"/>
      <c r="S7" s="3"/>
      <c r="T7" s="3"/>
      <c r="U7" s="3"/>
    </row>
    <row r="8" spans="1:21" ht="90">
      <c r="A8" s="13">
        <v>40946</v>
      </c>
      <c r="B8" s="19" t="s">
        <v>7</v>
      </c>
      <c r="C8" s="16">
        <v>40908</v>
      </c>
      <c r="D8" s="9">
        <v>5</v>
      </c>
      <c r="E8" s="9">
        <v>0</v>
      </c>
      <c r="F8" s="9">
        <v>2</v>
      </c>
      <c r="G8" s="9">
        <v>25</v>
      </c>
      <c r="H8" s="9">
        <v>3</v>
      </c>
      <c r="I8" s="9">
        <v>0</v>
      </c>
      <c r="J8" s="9">
        <v>0</v>
      </c>
      <c r="K8" s="9" t="s">
        <v>20</v>
      </c>
      <c r="L8" s="1"/>
      <c r="M8" s="3"/>
      <c r="N8" s="3"/>
      <c r="O8" s="3"/>
      <c r="P8" s="3"/>
      <c r="Q8" s="3"/>
      <c r="R8" s="3"/>
      <c r="S8" s="3"/>
      <c r="T8" s="3"/>
      <c r="U8" s="3"/>
    </row>
    <row r="9" spans="1:21" ht="123.75">
      <c r="A9" s="13">
        <v>41060</v>
      </c>
      <c r="B9" s="19" t="s">
        <v>7</v>
      </c>
      <c r="C9" s="16">
        <v>40999</v>
      </c>
      <c r="D9" s="9">
        <v>0</v>
      </c>
      <c r="E9" s="9">
        <v>1</v>
      </c>
      <c r="F9" s="9">
        <v>0</v>
      </c>
      <c r="G9" s="9">
        <v>3</v>
      </c>
      <c r="H9" s="9">
        <v>3</v>
      </c>
      <c r="I9" s="9">
        <v>4</v>
      </c>
      <c r="J9" s="9">
        <v>1</v>
      </c>
      <c r="K9" s="9" t="s">
        <v>23</v>
      </c>
      <c r="L9" s="1"/>
      <c r="M9" s="3"/>
      <c r="N9" s="3"/>
      <c r="O9" s="3"/>
      <c r="P9" s="3"/>
      <c r="Q9" s="3"/>
      <c r="R9" s="3"/>
      <c r="S9" s="3"/>
      <c r="T9" s="3"/>
      <c r="U9" s="3"/>
    </row>
    <row r="10" spans="1:21" ht="303.75">
      <c r="A10" s="13">
        <v>41122</v>
      </c>
      <c r="B10" s="19" t="s">
        <v>7</v>
      </c>
      <c r="C10" s="16">
        <v>41090</v>
      </c>
      <c r="D10" s="9">
        <v>1</v>
      </c>
      <c r="E10" s="9">
        <v>0</v>
      </c>
      <c r="F10" s="9">
        <v>1</v>
      </c>
      <c r="G10" s="9">
        <v>0</v>
      </c>
      <c r="H10" s="9">
        <v>0</v>
      </c>
      <c r="I10" s="9">
        <v>0</v>
      </c>
      <c r="J10" s="9">
        <v>0</v>
      </c>
      <c r="K10" s="9" t="s">
        <v>22</v>
      </c>
      <c r="L10" s="1"/>
      <c r="M10" s="3"/>
      <c r="N10" s="3"/>
      <c r="O10" s="3"/>
      <c r="P10" s="3"/>
      <c r="Q10" s="3"/>
      <c r="R10" s="3"/>
      <c r="S10" s="3"/>
      <c r="T10" s="3"/>
      <c r="U10" s="3"/>
    </row>
    <row r="11" spans="1:21" ht="123.75">
      <c r="A11" s="13">
        <v>41309</v>
      </c>
      <c r="B11" s="19" t="s">
        <v>7</v>
      </c>
      <c r="C11" s="16">
        <v>41274</v>
      </c>
      <c r="D11" s="9">
        <v>2</v>
      </c>
      <c r="E11" s="9">
        <v>1</v>
      </c>
      <c r="F11" s="9">
        <v>2</v>
      </c>
      <c r="G11" s="9">
        <v>3</v>
      </c>
      <c r="H11" s="9">
        <v>3</v>
      </c>
      <c r="I11" s="9">
        <v>561</v>
      </c>
      <c r="J11" s="9">
        <v>374</v>
      </c>
      <c r="K11" s="9" t="s">
        <v>21</v>
      </c>
      <c r="L11" s="1"/>
      <c r="M11" s="3"/>
      <c r="N11" s="3"/>
      <c r="O11" s="3"/>
      <c r="P11" s="3"/>
      <c r="Q11" s="3"/>
      <c r="R11" s="3"/>
      <c r="S11" s="3"/>
      <c r="T11" s="3"/>
      <c r="U11" s="3"/>
    </row>
    <row r="12" spans="1:21" ht="12.75">
      <c r="A12" s="13"/>
      <c r="B12" s="9"/>
      <c r="C12" s="16"/>
      <c r="D12" s="9"/>
      <c r="E12" s="9"/>
      <c r="F12" s="9"/>
      <c r="G12" s="9"/>
      <c r="H12" s="9"/>
      <c r="I12" s="9"/>
      <c r="J12" s="9"/>
      <c r="K12" s="9"/>
      <c r="L12" s="1"/>
      <c r="M12" s="3"/>
      <c r="N12" s="3"/>
      <c r="O12" s="3"/>
      <c r="P12" s="3"/>
      <c r="Q12" s="3"/>
      <c r="R12" s="3"/>
      <c r="S12" s="3"/>
      <c r="T12" s="3"/>
      <c r="U12" s="3"/>
    </row>
    <row r="13" spans="1:21" ht="12.75">
      <c r="A13" s="13"/>
      <c r="B13" s="9"/>
      <c r="C13" s="16"/>
      <c r="D13" s="9"/>
      <c r="E13" s="9"/>
      <c r="F13" s="9"/>
      <c r="G13" s="9"/>
      <c r="H13" s="9"/>
      <c r="I13" s="9"/>
      <c r="J13" s="9"/>
      <c r="K13" s="9"/>
      <c r="L13" s="1"/>
      <c r="M13" s="3"/>
      <c r="N13" s="3"/>
      <c r="O13" s="3"/>
      <c r="P13" s="3"/>
      <c r="Q13" s="3"/>
      <c r="R13" s="3"/>
      <c r="S13" s="3"/>
      <c r="T13" s="3"/>
      <c r="U13" s="3"/>
    </row>
    <row r="14" spans="1:21" ht="12.75">
      <c r="A14" s="13"/>
      <c r="B14" s="9"/>
      <c r="C14" s="16"/>
      <c r="D14" s="9"/>
      <c r="E14" s="9"/>
      <c r="F14" s="9"/>
      <c r="G14" s="9"/>
      <c r="H14" s="9"/>
      <c r="I14" s="9"/>
      <c r="J14" s="9"/>
      <c r="K14" s="9"/>
      <c r="L14" s="1"/>
      <c r="M14" s="3"/>
      <c r="N14" s="3"/>
      <c r="O14" s="3"/>
      <c r="P14" s="3"/>
      <c r="Q14" s="3"/>
      <c r="R14" s="3"/>
      <c r="S14" s="3"/>
      <c r="T14" s="3"/>
      <c r="U14" s="3"/>
    </row>
    <row r="15" spans="1:21" ht="12.75">
      <c r="A15" s="13"/>
      <c r="B15" s="9"/>
      <c r="C15" s="16"/>
      <c r="D15" s="9"/>
      <c r="E15" s="9"/>
      <c r="F15" s="9"/>
      <c r="G15" s="9"/>
      <c r="H15" s="9"/>
      <c r="I15" s="9"/>
      <c r="J15" s="9"/>
      <c r="K15" s="9"/>
      <c r="L15" s="1"/>
      <c r="M15" s="3"/>
      <c r="N15" s="3"/>
      <c r="O15" s="3"/>
      <c r="P15" s="3"/>
      <c r="Q15" s="3"/>
      <c r="R15" s="3"/>
      <c r="S15" s="3"/>
      <c r="T15" s="3"/>
      <c r="U15" s="3"/>
    </row>
    <row r="16" spans="1:21" ht="12.75">
      <c r="A16" s="13"/>
      <c r="B16" s="9"/>
      <c r="C16" s="16"/>
      <c r="D16" s="9"/>
      <c r="E16" s="9"/>
      <c r="F16" s="9"/>
      <c r="G16" s="9"/>
      <c r="H16" s="9"/>
      <c r="I16" s="9"/>
      <c r="J16" s="9"/>
      <c r="K16" s="9"/>
      <c r="L16" s="1"/>
      <c r="M16" s="3"/>
      <c r="N16" s="3"/>
      <c r="O16" s="3"/>
      <c r="P16" s="3"/>
      <c r="Q16" s="3"/>
      <c r="R16" s="3"/>
      <c r="S16" s="3"/>
      <c r="T16" s="3"/>
      <c r="U16" s="3"/>
    </row>
    <row r="17" spans="1:21" ht="12.75">
      <c r="A17" s="13"/>
      <c r="B17" s="9"/>
      <c r="C17" s="16"/>
      <c r="D17" s="9"/>
      <c r="E17" s="9"/>
      <c r="F17" s="9"/>
      <c r="G17" s="9"/>
      <c r="H17" s="9"/>
      <c r="I17" s="9"/>
      <c r="J17" s="9"/>
      <c r="K17" s="9"/>
      <c r="L17" s="1"/>
      <c r="M17" s="3"/>
      <c r="N17" s="3"/>
      <c r="O17" s="3"/>
      <c r="P17" s="3"/>
      <c r="Q17" s="3"/>
      <c r="R17" s="3"/>
      <c r="S17" s="3"/>
      <c r="T17" s="3"/>
      <c r="U17" s="3"/>
    </row>
    <row r="18" spans="1:21" ht="12.75">
      <c r="A18" s="13"/>
      <c r="B18" s="9"/>
      <c r="C18" s="16"/>
      <c r="D18" s="9"/>
      <c r="E18" s="9"/>
      <c r="F18" s="9"/>
      <c r="G18" s="9"/>
      <c r="H18" s="9"/>
      <c r="I18" s="9"/>
      <c r="J18" s="9"/>
      <c r="K18" s="9"/>
      <c r="L18" s="1"/>
      <c r="M18" s="3"/>
      <c r="N18" s="3"/>
      <c r="O18" s="3"/>
      <c r="P18" s="3"/>
      <c r="Q18" s="3"/>
      <c r="R18" s="3"/>
      <c r="S18" s="3"/>
      <c r="T18" s="3"/>
      <c r="U18" s="3"/>
    </row>
    <row r="19" spans="1:21" ht="12.75">
      <c r="A19" s="13"/>
      <c r="B19" s="9"/>
      <c r="C19" s="16"/>
      <c r="D19" s="9"/>
      <c r="E19" s="9"/>
      <c r="F19" s="9"/>
      <c r="G19" s="9"/>
      <c r="H19" s="9"/>
      <c r="I19" s="9"/>
      <c r="J19" s="9"/>
      <c r="K19" s="9"/>
      <c r="L19" s="1"/>
      <c r="M19" s="3"/>
      <c r="N19" s="3"/>
      <c r="O19" s="3"/>
      <c r="P19" s="3"/>
      <c r="Q19" s="3"/>
      <c r="R19" s="3"/>
      <c r="S19" s="3"/>
      <c r="T19" s="3"/>
      <c r="U19" s="3"/>
    </row>
    <row r="20" spans="1:21" ht="12.75">
      <c r="A20" s="13"/>
      <c r="B20" s="9"/>
      <c r="C20" s="16"/>
      <c r="D20" s="9"/>
      <c r="E20" s="9"/>
      <c r="F20" s="9"/>
      <c r="G20" s="9"/>
      <c r="H20" s="9"/>
      <c r="I20" s="9"/>
      <c r="J20" s="9"/>
      <c r="K20" s="9"/>
      <c r="L20" s="1"/>
      <c r="M20" s="3"/>
      <c r="N20" s="3"/>
      <c r="O20" s="3"/>
      <c r="P20" s="3"/>
      <c r="Q20" s="3"/>
      <c r="R20" s="3"/>
      <c r="S20" s="3"/>
      <c r="T20" s="3"/>
      <c r="U20" s="3"/>
    </row>
    <row r="21" spans="1:21" ht="12.75">
      <c r="A21" s="22" t="s">
        <v>15</v>
      </c>
      <c r="B21" s="23"/>
      <c r="C21" s="23"/>
      <c r="D21" s="12">
        <f aca="true" t="shared" si="0" ref="D21:J21">SUM(D5:D20)</f>
        <v>408</v>
      </c>
      <c r="E21" s="12">
        <f t="shared" si="0"/>
        <v>4</v>
      </c>
      <c r="F21" s="12">
        <f t="shared" si="0"/>
        <v>6</v>
      </c>
      <c r="G21" s="12">
        <f t="shared" si="0"/>
        <v>52</v>
      </c>
      <c r="H21" s="12">
        <f t="shared" si="0"/>
        <v>17</v>
      </c>
      <c r="I21" s="12">
        <f t="shared" si="0"/>
        <v>565</v>
      </c>
      <c r="J21" s="12">
        <f t="shared" si="0"/>
        <v>1437</v>
      </c>
      <c r="K21" s="9"/>
      <c r="L21" s="3"/>
      <c r="M21" s="3"/>
      <c r="N21" s="3"/>
      <c r="O21" s="3"/>
      <c r="P21" s="3"/>
      <c r="Q21" s="3"/>
      <c r="R21" s="3"/>
      <c r="S21" s="3"/>
      <c r="T21" s="3"/>
      <c r="U21" s="3"/>
    </row>
    <row r="22" spans="1:21" ht="12.75">
      <c r="A22" s="24" t="s">
        <v>16</v>
      </c>
      <c r="B22" s="24"/>
      <c r="C22" s="24"/>
      <c r="D22" s="25" t="e">
        <f>D21/D2</f>
        <v>#DIV/0!</v>
      </c>
      <c r="E22" s="25">
        <f>E21/E2</f>
        <v>4</v>
      </c>
      <c r="F22" s="25">
        <f>F21/F2</f>
        <v>0.5</v>
      </c>
      <c r="G22" s="25">
        <f>G21/G2</f>
        <v>1.9259259259259258</v>
      </c>
      <c r="H22" s="25">
        <f>H21/H2</f>
        <v>0.1259259259259259</v>
      </c>
      <c r="I22" s="25">
        <f>I21/I2</f>
        <v>1.0089285714285714</v>
      </c>
      <c r="J22" s="25">
        <f>J21/J2</f>
        <v>5.7023809523809526</v>
      </c>
      <c r="K22" s="9"/>
      <c r="L22" s="3"/>
      <c r="M22" s="3"/>
      <c r="N22" s="3"/>
      <c r="O22" s="3"/>
      <c r="P22" s="3"/>
      <c r="Q22" s="3"/>
      <c r="R22" s="3"/>
      <c r="S22" s="3"/>
      <c r="T22" s="3"/>
      <c r="U22" s="3"/>
    </row>
    <row r="23" spans="1:21" ht="12.75">
      <c r="A23" s="4"/>
      <c r="B23" s="9"/>
      <c r="C23" s="16"/>
      <c r="D23" s="9"/>
      <c r="E23" s="9"/>
      <c r="F23" s="9"/>
      <c r="G23" s="9"/>
      <c r="H23" s="9"/>
      <c r="I23" s="9"/>
      <c r="J23" s="9"/>
      <c r="K23" s="9"/>
      <c r="L23" s="3"/>
      <c r="M23" s="3"/>
      <c r="N23" s="3"/>
      <c r="O23" s="3"/>
      <c r="P23" s="3"/>
      <c r="Q23" s="3"/>
      <c r="R23" s="3"/>
      <c r="S23" s="3"/>
      <c r="T23" s="3"/>
      <c r="U23" s="3"/>
    </row>
    <row r="24" spans="1:21" ht="12.75">
      <c r="A24" s="4"/>
      <c r="B24" s="9"/>
      <c r="C24" s="16"/>
      <c r="D24" s="9"/>
      <c r="E24" s="9"/>
      <c r="F24" s="9"/>
      <c r="G24" s="9"/>
      <c r="H24" s="9"/>
      <c r="I24" s="9"/>
      <c r="J24" s="9"/>
      <c r="K24" s="9"/>
      <c r="L24" s="3"/>
      <c r="M24" s="3"/>
      <c r="N24" s="3"/>
      <c r="O24" s="3"/>
      <c r="P24" s="3"/>
      <c r="Q24" s="3"/>
      <c r="R24" s="3"/>
      <c r="S24" s="3"/>
      <c r="T24" s="3"/>
      <c r="U24" s="3"/>
    </row>
    <row r="25" spans="1:21" ht="12.75">
      <c r="A25" s="4"/>
      <c r="B25" s="9"/>
      <c r="C25" s="16"/>
      <c r="D25" s="9"/>
      <c r="E25" s="9"/>
      <c r="F25" s="9"/>
      <c r="G25" s="9"/>
      <c r="H25" s="9"/>
      <c r="I25" s="9"/>
      <c r="J25" s="9"/>
      <c r="K25" s="9"/>
      <c r="L25" s="3"/>
      <c r="M25" s="3"/>
      <c r="N25" s="3"/>
      <c r="O25" s="3"/>
      <c r="P25" s="3"/>
      <c r="Q25" s="3"/>
      <c r="R25" s="3"/>
      <c r="S25" s="3"/>
      <c r="T25" s="3"/>
      <c r="U25" s="3"/>
    </row>
    <row r="26" spans="1:21" ht="12.75">
      <c r="A26" s="4"/>
      <c r="B26" s="9"/>
      <c r="C26" s="16"/>
      <c r="D26" s="9"/>
      <c r="E26" s="9"/>
      <c r="F26" s="9"/>
      <c r="G26" s="9"/>
      <c r="H26" s="9"/>
      <c r="I26" s="9"/>
      <c r="J26" s="9"/>
      <c r="K26" s="9"/>
      <c r="L26" s="3"/>
      <c r="M26" s="3"/>
      <c r="N26" s="3"/>
      <c r="O26" s="3"/>
      <c r="P26" s="3"/>
      <c r="Q26" s="3"/>
      <c r="R26" s="3"/>
      <c r="S26" s="3"/>
      <c r="T26" s="3"/>
      <c r="U26" s="3"/>
    </row>
    <row r="27" spans="1:21" ht="12.75">
      <c r="A27" s="4"/>
      <c r="B27" s="9"/>
      <c r="C27" s="16"/>
      <c r="D27" s="9"/>
      <c r="E27" s="9"/>
      <c r="F27" s="9"/>
      <c r="G27" s="9"/>
      <c r="H27" s="9"/>
      <c r="I27" s="9"/>
      <c r="J27" s="9"/>
      <c r="K27" s="9"/>
      <c r="L27" s="3"/>
      <c r="M27" s="3"/>
      <c r="N27" s="3"/>
      <c r="O27" s="3"/>
      <c r="P27" s="3"/>
      <c r="Q27" s="3"/>
      <c r="R27" s="3"/>
      <c r="S27" s="3"/>
      <c r="T27" s="3"/>
      <c r="U27" s="3"/>
    </row>
    <row r="28" spans="1:21" ht="12.75">
      <c r="A28" s="4"/>
      <c r="B28" s="9"/>
      <c r="C28" s="16"/>
      <c r="D28" s="9"/>
      <c r="E28" s="9"/>
      <c r="F28" s="9"/>
      <c r="G28" s="9"/>
      <c r="H28" s="9"/>
      <c r="I28" s="9"/>
      <c r="J28" s="9"/>
      <c r="K28" s="9"/>
      <c r="L28" s="3"/>
      <c r="M28" s="3"/>
      <c r="N28" s="3"/>
      <c r="O28" s="3"/>
      <c r="P28" s="3"/>
      <c r="Q28" s="3"/>
      <c r="R28" s="3"/>
      <c r="S28" s="3"/>
      <c r="T28" s="3"/>
      <c r="U28" s="3"/>
    </row>
    <row r="29" spans="1:21" ht="12.75">
      <c r="A29" s="4"/>
      <c r="B29" s="9"/>
      <c r="C29" s="16"/>
      <c r="D29" s="9"/>
      <c r="E29" s="9"/>
      <c r="F29" s="9"/>
      <c r="G29" s="9"/>
      <c r="H29" s="9"/>
      <c r="I29" s="9"/>
      <c r="J29" s="9"/>
      <c r="K29" s="9"/>
      <c r="L29" s="3"/>
      <c r="M29" s="3"/>
      <c r="N29" s="3"/>
      <c r="O29" s="3"/>
      <c r="P29" s="3"/>
      <c r="Q29" s="3"/>
      <c r="R29" s="3"/>
      <c r="S29" s="3"/>
      <c r="T29" s="3"/>
      <c r="U29" s="3"/>
    </row>
    <row r="30" spans="1:21" ht="12.75">
      <c r="A30" s="4"/>
      <c r="B30" s="9"/>
      <c r="C30" s="16"/>
      <c r="D30" s="9"/>
      <c r="E30" s="9"/>
      <c r="F30" s="9"/>
      <c r="G30" s="9"/>
      <c r="H30" s="9"/>
      <c r="I30" s="9"/>
      <c r="J30" s="9"/>
      <c r="K30" s="9"/>
      <c r="L30" s="3"/>
      <c r="M30" s="3"/>
      <c r="N30" s="3"/>
      <c r="O30" s="3"/>
      <c r="P30" s="3"/>
      <c r="Q30" s="3"/>
      <c r="R30" s="3"/>
      <c r="S30" s="3"/>
      <c r="T30" s="3"/>
      <c r="U30" s="3"/>
    </row>
    <row r="31" spans="1:21" ht="12.75">
      <c r="A31" s="4"/>
      <c r="B31" s="9"/>
      <c r="C31" s="16"/>
      <c r="D31" s="9"/>
      <c r="E31" s="9"/>
      <c r="F31" s="9"/>
      <c r="G31" s="9"/>
      <c r="H31" s="9"/>
      <c r="I31" s="9"/>
      <c r="J31" s="9"/>
      <c r="K31" s="9"/>
      <c r="L31" s="3"/>
      <c r="M31" s="3"/>
      <c r="N31" s="3"/>
      <c r="O31" s="3"/>
      <c r="P31" s="3"/>
      <c r="Q31" s="3"/>
      <c r="R31" s="3"/>
      <c r="S31" s="3"/>
      <c r="T31" s="3"/>
      <c r="U31" s="3"/>
    </row>
    <row r="32" spans="1:21" ht="12.75">
      <c r="A32" s="4"/>
      <c r="B32" s="9"/>
      <c r="C32" s="16"/>
      <c r="D32" s="9"/>
      <c r="E32" s="9"/>
      <c r="F32" s="9"/>
      <c r="G32" s="9"/>
      <c r="H32" s="9"/>
      <c r="I32" s="9"/>
      <c r="J32" s="9"/>
      <c r="K32" s="9"/>
      <c r="L32" s="3"/>
      <c r="M32" s="3"/>
      <c r="N32" s="3"/>
      <c r="O32" s="3"/>
      <c r="P32" s="3"/>
      <c r="Q32" s="3"/>
      <c r="R32" s="3"/>
      <c r="S32" s="3"/>
      <c r="T32" s="3"/>
      <c r="U32" s="3"/>
    </row>
    <row r="33" spans="1:21" ht="12.75">
      <c r="A33" s="4"/>
      <c r="B33" s="9"/>
      <c r="C33" s="16"/>
      <c r="D33" s="9"/>
      <c r="E33" s="9"/>
      <c r="F33" s="9"/>
      <c r="G33" s="9"/>
      <c r="H33" s="9"/>
      <c r="I33" s="9"/>
      <c r="J33" s="9"/>
      <c r="K33" s="9"/>
      <c r="L33" s="3"/>
      <c r="M33" s="3"/>
      <c r="N33" s="3"/>
      <c r="O33" s="3"/>
      <c r="P33" s="3"/>
      <c r="Q33" s="3"/>
      <c r="R33" s="3"/>
      <c r="S33" s="3"/>
      <c r="T33" s="3"/>
      <c r="U33" s="3"/>
    </row>
    <row r="34" spans="1:21" ht="12.75">
      <c r="A34" s="4"/>
      <c r="B34" s="9"/>
      <c r="C34" s="16"/>
      <c r="D34" s="9"/>
      <c r="E34" s="9"/>
      <c r="F34" s="9"/>
      <c r="G34" s="9"/>
      <c r="H34" s="9"/>
      <c r="I34" s="9"/>
      <c r="J34" s="9"/>
      <c r="K34" s="9"/>
      <c r="L34" s="3"/>
      <c r="M34" s="3"/>
      <c r="N34" s="3"/>
      <c r="O34" s="3"/>
      <c r="P34" s="3"/>
      <c r="Q34" s="3"/>
      <c r="R34" s="3"/>
      <c r="S34" s="3"/>
      <c r="T34" s="3"/>
      <c r="U34" s="3"/>
    </row>
    <row r="35" spans="1:21" ht="12.75">
      <c r="A35" s="4"/>
      <c r="B35" s="9"/>
      <c r="C35" s="16"/>
      <c r="D35" s="9"/>
      <c r="E35" s="9"/>
      <c r="F35" s="9"/>
      <c r="G35" s="9"/>
      <c r="H35" s="9"/>
      <c r="I35" s="9"/>
      <c r="J35" s="9"/>
      <c r="K35" s="9"/>
      <c r="L35" s="3"/>
      <c r="M35" s="3"/>
      <c r="N35" s="3"/>
      <c r="O35" s="3"/>
      <c r="P35" s="3"/>
      <c r="Q35" s="3"/>
      <c r="R35" s="3"/>
      <c r="S35" s="3"/>
      <c r="T35" s="3"/>
      <c r="U35" s="3"/>
    </row>
    <row r="36" spans="1:21" ht="12.75">
      <c r="A36" s="4"/>
      <c r="B36" s="9"/>
      <c r="C36" s="16"/>
      <c r="D36" s="9"/>
      <c r="E36" s="9"/>
      <c r="F36" s="9"/>
      <c r="G36" s="9"/>
      <c r="H36" s="9"/>
      <c r="I36" s="9"/>
      <c r="J36" s="9"/>
      <c r="K36" s="9"/>
      <c r="L36" s="3"/>
      <c r="M36" s="3"/>
      <c r="N36" s="3"/>
      <c r="O36" s="3"/>
      <c r="P36" s="3"/>
      <c r="Q36" s="3"/>
      <c r="R36" s="3"/>
      <c r="S36" s="3"/>
      <c r="T36" s="3"/>
      <c r="U36" s="3"/>
    </row>
    <row r="37" spans="1:21" ht="12.75">
      <c r="A37" s="4"/>
      <c r="B37" s="9"/>
      <c r="C37" s="16"/>
      <c r="D37" s="9"/>
      <c r="E37" s="9"/>
      <c r="F37" s="9"/>
      <c r="G37" s="9"/>
      <c r="H37" s="9"/>
      <c r="I37" s="9"/>
      <c r="J37" s="9"/>
      <c r="K37" s="9"/>
      <c r="L37" s="3"/>
      <c r="M37" s="3"/>
      <c r="N37" s="3"/>
      <c r="O37" s="3"/>
      <c r="P37" s="3"/>
      <c r="Q37" s="3"/>
      <c r="R37" s="3"/>
      <c r="S37" s="3"/>
      <c r="T37" s="3"/>
      <c r="U37" s="3"/>
    </row>
    <row r="38" spans="1:21" ht="12.75">
      <c r="A38" s="4"/>
      <c r="B38" s="9"/>
      <c r="C38" s="16"/>
      <c r="D38" s="9"/>
      <c r="E38" s="9"/>
      <c r="F38" s="9"/>
      <c r="G38" s="9"/>
      <c r="H38" s="9"/>
      <c r="I38" s="9"/>
      <c r="J38" s="9"/>
      <c r="K38" s="9"/>
      <c r="L38" s="3"/>
      <c r="M38" s="3"/>
      <c r="N38" s="3"/>
      <c r="O38" s="3"/>
      <c r="P38" s="3"/>
      <c r="Q38" s="3"/>
      <c r="R38" s="3"/>
      <c r="S38" s="3"/>
      <c r="T38" s="3"/>
      <c r="U38" s="3"/>
    </row>
    <row r="39" spans="1:21" ht="12.75">
      <c r="A39" s="3"/>
      <c r="B39" s="3"/>
      <c r="C39" s="17"/>
      <c r="D39" s="3"/>
      <c r="E39" s="3"/>
      <c r="F39" s="3"/>
      <c r="G39" s="3"/>
      <c r="H39" s="3"/>
      <c r="I39" s="3"/>
      <c r="J39" s="3"/>
      <c r="K39" s="3"/>
      <c r="L39" s="3"/>
      <c r="M39" s="3"/>
      <c r="N39" s="3"/>
      <c r="O39" s="3"/>
      <c r="P39" s="3"/>
      <c r="Q39" s="3"/>
      <c r="R39" s="3"/>
      <c r="S39" s="3"/>
      <c r="T39" s="3"/>
      <c r="U39" s="3"/>
    </row>
    <row r="40" spans="1:21" ht="12.75">
      <c r="A40" s="3"/>
      <c r="B40" s="3"/>
      <c r="C40" s="17"/>
      <c r="D40" s="3"/>
      <c r="E40" s="3"/>
      <c r="F40" s="3"/>
      <c r="G40" s="3"/>
      <c r="H40" s="3"/>
      <c r="I40" s="3"/>
      <c r="J40" s="3"/>
      <c r="K40" s="3"/>
      <c r="L40" s="3"/>
      <c r="M40" s="3"/>
      <c r="N40" s="3"/>
      <c r="O40" s="3"/>
      <c r="P40" s="3"/>
      <c r="Q40" s="3"/>
      <c r="R40" s="3"/>
      <c r="S40" s="3"/>
      <c r="T40" s="3"/>
      <c r="U40" s="3"/>
    </row>
    <row r="41" spans="1:21" ht="12.75">
      <c r="A41" s="3"/>
      <c r="B41" s="3"/>
      <c r="C41" s="17"/>
      <c r="D41" s="3"/>
      <c r="E41" s="3"/>
      <c r="F41" s="3"/>
      <c r="G41" s="3"/>
      <c r="H41" s="3"/>
      <c r="I41" s="3"/>
      <c r="J41" s="3"/>
      <c r="K41" s="3"/>
      <c r="L41" s="3"/>
      <c r="M41" s="3"/>
      <c r="N41" s="3"/>
      <c r="O41" s="3"/>
      <c r="P41" s="3"/>
      <c r="Q41" s="3"/>
      <c r="R41" s="3"/>
      <c r="S41" s="3"/>
      <c r="T41" s="3"/>
      <c r="U41" s="3"/>
    </row>
    <row r="42" spans="1:21" ht="12.75">
      <c r="A42" s="3"/>
      <c r="B42" s="3"/>
      <c r="C42" s="17"/>
      <c r="D42" s="3"/>
      <c r="E42" s="3"/>
      <c r="F42" s="3"/>
      <c r="G42" s="3"/>
      <c r="H42" s="3"/>
      <c r="I42" s="3"/>
      <c r="J42" s="3"/>
      <c r="K42" s="3"/>
      <c r="L42" s="3"/>
      <c r="M42" s="3"/>
      <c r="N42" s="3"/>
      <c r="O42" s="3"/>
      <c r="P42" s="3"/>
      <c r="Q42" s="3"/>
      <c r="R42" s="3"/>
      <c r="S42" s="3"/>
      <c r="T42" s="3"/>
      <c r="U42" s="3"/>
    </row>
    <row r="43" spans="1:21" ht="12.75">
      <c r="A43" s="3"/>
      <c r="B43" s="3"/>
      <c r="C43" s="17"/>
      <c r="D43" s="3"/>
      <c r="E43" s="3"/>
      <c r="F43" s="3"/>
      <c r="G43" s="3"/>
      <c r="H43" s="3"/>
      <c r="I43" s="3"/>
      <c r="J43" s="3"/>
      <c r="K43" s="3"/>
      <c r="L43" s="3"/>
      <c r="M43" s="3"/>
      <c r="N43" s="3"/>
      <c r="O43" s="3"/>
      <c r="P43" s="3"/>
      <c r="Q43" s="3"/>
      <c r="R43" s="3"/>
      <c r="S43" s="3"/>
      <c r="T43" s="3"/>
      <c r="U43" s="3"/>
    </row>
    <row r="44" spans="1:21" ht="12.75">
      <c r="A44" s="3"/>
      <c r="B44" s="3"/>
      <c r="C44" s="17"/>
      <c r="D44" s="3"/>
      <c r="E44" s="3"/>
      <c r="F44" s="3"/>
      <c r="G44" s="3"/>
      <c r="H44" s="3"/>
      <c r="I44" s="3"/>
      <c r="J44" s="3"/>
      <c r="K44" s="3"/>
      <c r="L44" s="3"/>
      <c r="M44" s="3"/>
      <c r="N44" s="3"/>
      <c r="O44" s="3"/>
      <c r="P44" s="3"/>
      <c r="Q44" s="3"/>
      <c r="R44" s="3"/>
      <c r="S44" s="3"/>
      <c r="T44" s="3"/>
      <c r="U44" s="3"/>
    </row>
    <row r="45" spans="1:21" ht="12.75">
      <c r="A45" s="3"/>
      <c r="B45" s="3"/>
      <c r="C45" s="17"/>
      <c r="D45" s="3"/>
      <c r="E45" s="3"/>
      <c r="F45" s="3"/>
      <c r="G45" s="3"/>
      <c r="H45" s="3"/>
      <c r="I45" s="3"/>
      <c r="J45" s="3"/>
      <c r="K45" s="3"/>
      <c r="L45" s="3"/>
      <c r="M45" s="3"/>
      <c r="N45" s="3"/>
      <c r="O45" s="3"/>
      <c r="P45" s="3"/>
      <c r="Q45" s="3"/>
      <c r="R45" s="3"/>
      <c r="S45" s="3"/>
      <c r="T45" s="3"/>
      <c r="U45" s="3"/>
    </row>
    <row r="46" spans="1:21" ht="12.75">
      <c r="A46" s="3"/>
      <c r="B46" s="3"/>
      <c r="C46" s="17"/>
      <c r="D46" s="3"/>
      <c r="E46" s="3"/>
      <c r="F46" s="3"/>
      <c r="G46" s="3"/>
      <c r="H46" s="3"/>
      <c r="I46" s="3"/>
      <c r="J46" s="3"/>
      <c r="K46" s="3"/>
      <c r="L46" s="3"/>
      <c r="M46" s="3"/>
      <c r="N46" s="3"/>
      <c r="O46" s="3"/>
      <c r="P46" s="3"/>
      <c r="Q46" s="3"/>
      <c r="R46" s="3"/>
      <c r="S46" s="3"/>
      <c r="T46" s="3"/>
      <c r="U46" s="3"/>
    </row>
    <row r="47" spans="1:21" ht="12.75">
      <c r="A47" s="3"/>
      <c r="B47" s="3"/>
      <c r="C47" s="17"/>
      <c r="D47" s="3"/>
      <c r="E47" s="3"/>
      <c r="F47" s="3"/>
      <c r="G47" s="3"/>
      <c r="H47" s="3"/>
      <c r="I47" s="3"/>
      <c r="J47" s="3"/>
      <c r="K47" s="3"/>
      <c r="L47" s="3"/>
      <c r="M47" s="3"/>
      <c r="N47" s="3"/>
      <c r="O47" s="3"/>
      <c r="P47" s="3"/>
      <c r="Q47" s="3"/>
      <c r="R47" s="3"/>
      <c r="S47" s="3"/>
      <c r="T47" s="3"/>
      <c r="U47" s="3"/>
    </row>
    <row r="48" spans="1:21" ht="12.75">
      <c r="A48" s="3"/>
      <c r="B48" s="3"/>
      <c r="C48" s="17"/>
      <c r="D48" s="3"/>
      <c r="E48" s="3"/>
      <c r="F48" s="3"/>
      <c r="G48" s="3"/>
      <c r="H48" s="3"/>
      <c r="I48" s="3"/>
      <c r="J48" s="3"/>
      <c r="K48" s="3"/>
      <c r="L48" s="3"/>
      <c r="M48" s="3"/>
      <c r="N48" s="3"/>
      <c r="O48" s="3"/>
      <c r="P48" s="3"/>
      <c r="Q48" s="3"/>
      <c r="R48" s="3"/>
      <c r="S48" s="3"/>
      <c r="T48" s="3"/>
      <c r="U48" s="3"/>
    </row>
    <row r="49" spans="1:21" ht="12.75">
      <c r="A49" s="3"/>
      <c r="B49" s="3"/>
      <c r="C49" s="17"/>
      <c r="D49" s="3"/>
      <c r="E49" s="3"/>
      <c r="F49" s="3"/>
      <c r="G49" s="3"/>
      <c r="H49" s="3"/>
      <c r="I49" s="3"/>
      <c r="J49" s="3"/>
      <c r="K49" s="3"/>
      <c r="L49" s="3"/>
      <c r="M49" s="3"/>
      <c r="N49" s="3"/>
      <c r="O49" s="3"/>
      <c r="P49" s="3"/>
      <c r="Q49" s="3"/>
      <c r="R49" s="3"/>
      <c r="S49" s="3"/>
      <c r="T49" s="3"/>
      <c r="U49" s="3"/>
    </row>
    <row r="50" spans="1:21" ht="12.75">
      <c r="A50" s="3"/>
      <c r="B50" s="3"/>
      <c r="C50" s="17"/>
      <c r="D50" s="3"/>
      <c r="E50" s="3"/>
      <c r="F50" s="3"/>
      <c r="G50" s="3"/>
      <c r="H50" s="3"/>
      <c r="I50" s="3"/>
      <c r="J50" s="3"/>
      <c r="K50" s="3"/>
      <c r="L50" s="3"/>
      <c r="M50" s="3"/>
      <c r="N50" s="3"/>
      <c r="O50" s="3"/>
      <c r="P50" s="3"/>
      <c r="Q50" s="3"/>
      <c r="R50" s="3"/>
      <c r="S50" s="3"/>
      <c r="T50" s="3"/>
      <c r="U50" s="3"/>
    </row>
    <row r="51" spans="1:21" ht="12.75">
      <c r="A51" s="3"/>
      <c r="B51" s="3"/>
      <c r="C51" s="17"/>
      <c r="D51" s="3"/>
      <c r="E51" s="3"/>
      <c r="F51" s="3"/>
      <c r="G51" s="3"/>
      <c r="H51" s="3"/>
      <c r="I51" s="3"/>
      <c r="J51" s="3"/>
      <c r="K51" s="3"/>
      <c r="L51" s="3"/>
      <c r="M51" s="3"/>
      <c r="N51" s="3"/>
      <c r="O51" s="3"/>
      <c r="P51" s="3"/>
      <c r="Q51" s="3"/>
      <c r="R51" s="3"/>
      <c r="S51" s="3"/>
      <c r="T51" s="3"/>
      <c r="U51" s="3"/>
    </row>
    <row r="52" spans="1:21" ht="12.75">
      <c r="A52" s="3"/>
      <c r="B52" s="3"/>
      <c r="C52" s="17"/>
      <c r="D52" s="3"/>
      <c r="E52" s="3"/>
      <c r="F52" s="3"/>
      <c r="G52" s="3"/>
      <c r="H52" s="3"/>
      <c r="I52" s="3"/>
      <c r="J52" s="3"/>
      <c r="K52" s="3"/>
      <c r="L52" s="3"/>
      <c r="M52" s="3"/>
      <c r="N52" s="3"/>
      <c r="O52" s="3"/>
      <c r="P52" s="3"/>
      <c r="Q52" s="3"/>
      <c r="R52" s="3"/>
      <c r="S52" s="3"/>
      <c r="T52" s="3"/>
      <c r="U52" s="3"/>
    </row>
    <row r="53" spans="1:21" ht="12.75">
      <c r="A53" s="3"/>
      <c r="B53" s="3"/>
      <c r="C53" s="17"/>
      <c r="D53" s="3"/>
      <c r="E53" s="3"/>
      <c r="F53" s="3"/>
      <c r="G53" s="3"/>
      <c r="H53" s="3"/>
      <c r="I53" s="3"/>
      <c r="J53" s="3"/>
      <c r="K53" s="3"/>
      <c r="L53" s="3"/>
      <c r="M53" s="3"/>
      <c r="N53" s="3"/>
      <c r="O53" s="3"/>
      <c r="P53" s="3"/>
      <c r="Q53" s="3"/>
      <c r="R53" s="3"/>
      <c r="S53" s="3"/>
      <c r="T53" s="3"/>
      <c r="U53" s="3"/>
    </row>
    <row r="54" spans="1:21" ht="12.75">
      <c r="A54" s="3"/>
      <c r="B54" s="3"/>
      <c r="C54" s="17"/>
      <c r="D54" s="3"/>
      <c r="E54" s="3"/>
      <c r="F54" s="3"/>
      <c r="G54" s="3"/>
      <c r="H54" s="3"/>
      <c r="I54" s="3"/>
      <c r="J54" s="3"/>
      <c r="K54" s="3"/>
      <c r="L54" s="3"/>
      <c r="M54" s="3"/>
      <c r="N54" s="3"/>
      <c r="O54" s="3"/>
      <c r="P54" s="3"/>
      <c r="Q54" s="3"/>
      <c r="R54" s="3"/>
      <c r="S54" s="3"/>
      <c r="T54" s="3"/>
      <c r="U54" s="3"/>
    </row>
    <row r="55" spans="1:21" ht="12.75">
      <c r="A55" s="3"/>
      <c r="B55" s="3"/>
      <c r="C55" s="17"/>
      <c r="D55" s="3"/>
      <c r="E55" s="3"/>
      <c r="F55" s="3"/>
      <c r="G55" s="3"/>
      <c r="H55" s="3"/>
      <c r="I55" s="3"/>
      <c r="J55" s="3"/>
      <c r="K55" s="3"/>
      <c r="L55" s="3"/>
      <c r="M55" s="3"/>
      <c r="N55" s="3"/>
      <c r="O55" s="3"/>
      <c r="P55" s="3"/>
      <c r="Q55" s="3"/>
      <c r="R55" s="3"/>
      <c r="S55" s="3"/>
      <c r="T55" s="3"/>
      <c r="U55" s="3"/>
    </row>
    <row r="56" spans="1:21" ht="12.75">
      <c r="A56" s="3"/>
      <c r="B56" s="3"/>
      <c r="C56" s="17"/>
      <c r="D56" s="3"/>
      <c r="E56" s="3"/>
      <c r="F56" s="3"/>
      <c r="G56" s="3"/>
      <c r="H56" s="3"/>
      <c r="I56" s="3"/>
      <c r="J56" s="3"/>
      <c r="K56" s="3"/>
      <c r="L56" s="3"/>
      <c r="M56" s="3"/>
      <c r="N56" s="3"/>
      <c r="O56" s="3"/>
      <c r="P56" s="3"/>
      <c r="Q56" s="3"/>
      <c r="R56" s="3"/>
      <c r="S56" s="3"/>
      <c r="T56" s="3"/>
      <c r="U56" s="3"/>
    </row>
    <row r="57" spans="1:21" ht="12.75">
      <c r="A57" s="3"/>
      <c r="B57" s="3"/>
      <c r="C57" s="17"/>
      <c r="D57" s="3"/>
      <c r="E57" s="3"/>
      <c r="F57" s="3"/>
      <c r="G57" s="3"/>
      <c r="H57" s="3"/>
      <c r="I57" s="3"/>
      <c r="J57" s="3"/>
      <c r="K57" s="3"/>
      <c r="L57" s="3"/>
      <c r="M57" s="3"/>
      <c r="N57" s="3"/>
      <c r="O57" s="3"/>
      <c r="P57" s="3"/>
      <c r="Q57" s="3"/>
      <c r="R57" s="3"/>
      <c r="S57" s="3"/>
      <c r="T57" s="3"/>
      <c r="U57" s="3"/>
    </row>
    <row r="58" spans="1:21" ht="12.75">
      <c r="A58" s="3"/>
      <c r="B58" s="3"/>
      <c r="C58" s="17"/>
      <c r="D58" s="3"/>
      <c r="E58" s="3"/>
      <c r="F58" s="3"/>
      <c r="G58" s="3"/>
      <c r="H58" s="3"/>
      <c r="I58" s="3"/>
      <c r="J58" s="3"/>
      <c r="K58" s="3"/>
      <c r="L58" s="3"/>
      <c r="M58" s="3"/>
      <c r="N58" s="3"/>
      <c r="O58" s="3"/>
      <c r="P58" s="3"/>
      <c r="Q58" s="3"/>
      <c r="R58" s="3"/>
      <c r="S58" s="3"/>
      <c r="T58" s="3"/>
      <c r="U58" s="3"/>
    </row>
    <row r="59" spans="1:21" ht="12.75">
      <c r="A59" s="3"/>
      <c r="B59" s="3"/>
      <c r="C59" s="17"/>
      <c r="D59" s="3"/>
      <c r="E59" s="3"/>
      <c r="F59" s="3"/>
      <c r="G59" s="3"/>
      <c r="H59" s="3"/>
      <c r="I59" s="3"/>
      <c r="J59" s="3"/>
      <c r="K59" s="3"/>
      <c r="L59" s="3"/>
      <c r="M59" s="3"/>
      <c r="N59" s="3"/>
      <c r="O59" s="3"/>
      <c r="P59" s="3"/>
      <c r="Q59" s="3"/>
      <c r="R59" s="3"/>
      <c r="S59" s="3"/>
      <c r="T59" s="3"/>
      <c r="U59" s="3"/>
    </row>
    <row r="60" spans="1:21" ht="12.75">
      <c r="A60" s="3"/>
      <c r="B60" s="3"/>
      <c r="C60" s="17"/>
      <c r="D60" s="3"/>
      <c r="E60" s="3"/>
      <c r="F60" s="3"/>
      <c r="G60" s="3"/>
      <c r="H60" s="3"/>
      <c r="I60" s="3"/>
      <c r="J60" s="3"/>
      <c r="K60" s="3"/>
      <c r="L60" s="3"/>
      <c r="M60" s="3"/>
      <c r="N60" s="3"/>
      <c r="O60" s="3"/>
      <c r="P60" s="3"/>
      <c r="Q60" s="3"/>
      <c r="R60" s="3"/>
      <c r="S60" s="3"/>
      <c r="T60" s="3"/>
      <c r="U60" s="3"/>
    </row>
    <row r="61" spans="1:21" ht="12.75">
      <c r="A61" s="3"/>
      <c r="B61" s="3"/>
      <c r="C61" s="17"/>
      <c r="D61" s="3"/>
      <c r="E61" s="3"/>
      <c r="F61" s="3"/>
      <c r="G61" s="3"/>
      <c r="H61" s="3"/>
      <c r="I61" s="3"/>
      <c r="J61" s="3"/>
      <c r="K61" s="3"/>
      <c r="L61" s="3"/>
      <c r="M61" s="3"/>
      <c r="N61" s="3"/>
      <c r="O61" s="3"/>
      <c r="P61" s="3"/>
      <c r="Q61" s="3"/>
      <c r="R61" s="3"/>
      <c r="S61" s="3"/>
      <c r="T61" s="3"/>
      <c r="U61" s="3"/>
    </row>
    <row r="62" spans="1:21" ht="12.75">
      <c r="A62" s="3"/>
      <c r="B62" s="3"/>
      <c r="C62" s="17"/>
      <c r="D62" s="3"/>
      <c r="E62" s="3"/>
      <c r="F62" s="3"/>
      <c r="G62" s="3"/>
      <c r="H62" s="3"/>
      <c r="I62" s="3"/>
      <c r="J62" s="3"/>
      <c r="K62" s="3"/>
      <c r="L62" s="3"/>
      <c r="M62" s="3"/>
      <c r="N62" s="3"/>
      <c r="O62" s="3"/>
      <c r="P62" s="3"/>
      <c r="Q62" s="3"/>
      <c r="R62" s="3"/>
      <c r="S62" s="3"/>
      <c r="T62" s="3"/>
      <c r="U62" s="3"/>
    </row>
    <row r="63" spans="1:21" ht="12.75">
      <c r="A63" s="3"/>
      <c r="B63" s="3"/>
      <c r="C63" s="17"/>
      <c r="D63" s="3"/>
      <c r="E63" s="3"/>
      <c r="F63" s="3"/>
      <c r="G63" s="3"/>
      <c r="H63" s="3"/>
      <c r="I63" s="3"/>
      <c r="J63" s="3"/>
      <c r="K63" s="3"/>
      <c r="L63" s="3"/>
      <c r="M63" s="3"/>
      <c r="N63" s="3"/>
      <c r="O63" s="3"/>
      <c r="P63" s="3"/>
      <c r="Q63" s="3"/>
      <c r="R63" s="3"/>
      <c r="S63" s="3"/>
      <c r="T63" s="3"/>
      <c r="U63" s="3"/>
    </row>
    <row r="64" spans="1:21" ht="12.75">
      <c r="A64" s="3"/>
      <c r="B64" s="3"/>
      <c r="C64" s="17"/>
      <c r="D64" s="3"/>
      <c r="E64" s="3"/>
      <c r="F64" s="3"/>
      <c r="G64" s="3"/>
      <c r="H64" s="3"/>
      <c r="I64" s="3"/>
      <c r="J64" s="3"/>
      <c r="K64" s="3"/>
      <c r="L64" s="3"/>
      <c r="M64" s="3"/>
      <c r="N64" s="3"/>
      <c r="O64" s="3"/>
      <c r="P64" s="3"/>
      <c r="Q64" s="3"/>
      <c r="R64" s="3"/>
      <c r="S64" s="3"/>
      <c r="T64" s="3"/>
      <c r="U64" s="3"/>
    </row>
    <row r="65" spans="1:21" ht="12.75">
      <c r="A65" s="3"/>
      <c r="B65" s="3"/>
      <c r="C65" s="17"/>
      <c r="D65" s="3"/>
      <c r="E65" s="3"/>
      <c r="F65" s="3"/>
      <c r="G65" s="3"/>
      <c r="H65" s="3"/>
      <c r="I65" s="3"/>
      <c r="J65" s="3"/>
      <c r="K65" s="3"/>
      <c r="L65" s="3"/>
      <c r="M65" s="3"/>
      <c r="N65" s="3"/>
      <c r="O65" s="3"/>
      <c r="P65" s="3"/>
      <c r="Q65" s="3"/>
      <c r="R65" s="3"/>
      <c r="S65" s="3"/>
      <c r="T65" s="3"/>
      <c r="U65" s="3"/>
    </row>
    <row r="66" spans="1:21" ht="12.75">
      <c r="A66" s="3"/>
      <c r="B66" s="3"/>
      <c r="C66" s="17"/>
      <c r="D66" s="3"/>
      <c r="E66" s="3"/>
      <c r="F66" s="3"/>
      <c r="G66" s="3"/>
      <c r="H66" s="3"/>
      <c r="I66" s="3"/>
      <c r="J66" s="3"/>
      <c r="K66" s="3"/>
      <c r="L66" s="3"/>
      <c r="M66" s="3"/>
      <c r="N66" s="3"/>
      <c r="O66" s="3"/>
      <c r="P66" s="3"/>
      <c r="Q66" s="3"/>
      <c r="R66" s="3"/>
      <c r="S66" s="3"/>
      <c r="T66" s="3"/>
      <c r="U66" s="3"/>
    </row>
    <row r="67" spans="1:21" ht="12.75">
      <c r="A67" s="3"/>
      <c r="B67" s="3"/>
      <c r="C67" s="17"/>
      <c r="D67" s="3"/>
      <c r="E67" s="3"/>
      <c r="F67" s="3"/>
      <c r="G67" s="3"/>
      <c r="H67" s="3"/>
      <c r="I67" s="3"/>
      <c r="J67" s="3"/>
      <c r="K67" s="3"/>
      <c r="L67" s="3"/>
      <c r="M67" s="3"/>
      <c r="N67" s="3"/>
      <c r="O67" s="3"/>
      <c r="P67" s="3"/>
      <c r="Q67" s="3"/>
      <c r="R67" s="3"/>
      <c r="S67" s="3"/>
      <c r="T67" s="3"/>
      <c r="U67" s="3"/>
    </row>
    <row r="68" spans="1:21" ht="12.75">
      <c r="A68" s="3"/>
      <c r="B68" s="3"/>
      <c r="C68" s="17"/>
      <c r="D68" s="3"/>
      <c r="E68" s="3"/>
      <c r="F68" s="3"/>
      <c r="G68" s="3"/>
      <c r="H68" s="3"/>
      <c r="I68" s="3"/>
      <c r="J68" s="3"/>
      <c r="K68" s="3"/>
      <c r="L68" s="3"/>
      <c r="M68" s="3"/>
      <c r="N68" s="3"/>
      <c r="O68" s="3"/>
      <c r="P68" s="3"/>
      <c r="Q68" s="3"/>
      <c r="R68" s="3"/>
      <c r="S68" s="3"/>
      <c r="T68" s="3"/>
      <c r="U68" s="3"/>
    </row>
    <row r="69" spans="1:21" ht="12.75">
      <c r="A69" s="3"/>
      <c r="B69" s="3"/>
      <c r="C69" s="17"/>
      <c r="D69" s="3"/>
      <c r="E69" s="3"/>
      <c r="F69" s="3"/>
      <c r="G69" s="3"/>
      <c r="H69" s="3"/>
      <c r="I69" s="3"/>
      <c r="J69" s="3"/>
      <c r="K69" s="3"/>
      <c r="L69" s="3"/>
      <c r="M69" s="3"/>
      <c r="N69" s="3"/>
      <c r="O69" s="3"/>
      <c r="P69" s="3"/>
      <c r="Q69" s="3"/>
      <c r="R69" s="3"/>
      <c r="S69" s="3"/>
      <c r="T69" s="3"/>
      <c r="U69" s="3"/>
    </row>
    <row r="70" spans="1:21" ht="12.75">
      <c r="A70" s="3"/>
      <c r="B70" s="3"/>
      <c r="C70" s="17"/>
      <c r="D70" s="3"/>
      <c r="E70" s="3"/>
      <c r="F70" s="3"/>
      <c r="G70" s="3"/>
      <c r="H70" s="3"/>
      <c r="I70" s="3"/>
      <c r="J70" s="3"/>
      <c r="K70" s="3"/>
      <c r="L70" s="3"/>
      <c r="M70" s="3"/>
      <c r="N70" s="3"/>
      <c r="O70" s="3"/>
      <c r="P70" s="3"/>
      <c r="Q70" s="3"/>
      <c r="R70" s="3"/>
      <c r="S70" s="3"/>
      <c r="T70" s="3"/>
      <c r="U70" s="3"/>
    </row>
    <row r="71" spans="1:21" ht="12.75">
      <c r="A71" s="3"/>
      <c r="B71" s="3"/>
      <c r="C71" s="17"/>
      <c r="D71" s="3"/>
      <c r="E71" s="3"/>
      <c r="F71" s="3"/>
      <c r="G71" s="3"/>
      <c r="H71" s="3"/>
      <c r="I71" s="3"/>
      <c r="J71" s="3"/>
      <c r="K71" s="3"/>
      <c r="L71" s="3"/>
      <c r="M71" s="3"/>
      <c r="N71" s="3"/>
      <c r="O71" s="3"/>
      <c r="P71" s="3"/>
      <c r="Q71" s="3"/>
      <c r="R71" s="3"/>
      <c r="S71" s="3"/>
      <c r="T71" s="3"/>
      <c r="U71" s="3"/>
    </row>
    <row r="72" spans="1:21" ht="12.75">
      <c r="A72" s="3"/>
      <c r="B72" s="3"/>
      <c r="C72" s="17"/>
      <c r="D72" s="3"/>
      <c r="E72" s="3"/>
      <c r="F72" s="3"/>
      <c r="G72" s="3"/>
      <c r="H72" s="3"/>
      <c r="I72" s="3"/>
      <c r="J72" s="3"/>
      <c r="K72" s="3"/>
      <c r="L72" s="3"/>
      <c r="M72" s="3"/>
      <c r="N72" s="3"/>
      <c r="O72" s="3"/>
      <c r="P72" s="3"/>
      <c r="Q72" s="3"/>
      <c r="R72" s="3"/>
      <c r="S72" s="3"/>
      <c r="T72" s="3"/>
      <c r="U72" s="3"/>
    </row>
    <row r="73" spans="1:21" ht="12.75">
      <c r="A73" s="3"/>
      <c r="B73" s="3"/>
      <c r="C73" s="17"/>
      <c r="D73" s="3"/>
      <c r="E73" s="3"/>
      <c r="F73" s="3"/>
      <c r="G73" s="3"/>
      <c r="H73" s="3"/>
      <c r="I73" s="3"/>
      <c r="J73" s="3"/>
      <c r="K73" s="3"/>
      <c r="L73" s="3"/>
      <c r="M73" s="3"/>
      <c r="N73" s="3"/>
      <c r="O73" s="3"/>
      <c r="P73" s="3"/>
      <c r="Q73" s="3"/>
      <c r="R73" s="3"/>
      <c r="S73" s="3"/>
      <c r="T73" s="3"/>
      <c r="U73" s="3"/>
    </row>
    <row r="74" spans="1:21" ht="12.75">
      <c r="A74" s="3"/>
      <c r="B74" s="3"/>
      <c r="C74" s="17"/>
      <c r="D74" s="3"/>
      <c r="E74" s="3"/>
      <c r="F74" s="3"/>
      <c r="G74" s="3"/>
      <c r="H74" s="3"/>
      <c r="I74" s="3"/>
      <c r="J74" s="3"/>
      <c r="K74" s="3"/>
      <c r="L74" s="3"/>
      <c r="M74" s="3"/>
      <c r="N74" s="3"/>
      <c r="O74" s="3"/>
      <c r="P74" s="3"/>
      <c r="Q74" s="3"/>
      <c r="R74" s="3"/>
      <c r="S74" s="3"/>
      <c r="T74" s="3"/>
      <c r="U74" s="3"/>
    </row>
    <row r="75" spans="1:21" ht="12.75">
      <c r="A75" s="3"/>
      <c r="B75" s="3"/>
      <c r="C75" s="17"/>
      <c r="D75" s="3"/>
      <c r="E75" s="3"/>
      <c r="F75" s="3"/>
      <c r="G75" s="3"/>
      <c r="H75" s="3"/>
      <c r="I75" s="3"/>
      <c r="J75" s="3"/>
      <c r="K75" s="3"/>
      <c r="L75" s="3"/>
      <c r="M75" s="3"/>
      <c r="N75" s="3"/>
      <c r="O75" s="3"/>
      <c r="P75" s="3"/>
      <c r="Q75" s="3"/>
      <c r="R75" s="3"/>
      <c r="S75" s="3"/>
      <c r="T75" s="3"/>
      <c r="U75" s="3"/>
    </row>
    <row r="76" spans="1:21" ht="12.75">
      <c r="A76" s="3"/>
      <c r="B76" s="3"/>
      <c r="C76" s="17"/>
      <c r="D76" s="3"/>
      <c r="E76" s="3"/>
      <c r="F76" s="3"/>
      <c r="G76" s="3"/>
      <c r="H76" s="3"/>
      <c r="I76" s="3"/>
      <c r="J76" s="3"/>
      <c r="K76" s="3"/>
      <c r="L76" s="3"/>
      <c r="M76" s="3"/>
      <c r="N76" s="3"/>
      <c r="O76" s="3"/>
      <c r="P76" s="3"/>
      <c r="Q76" s="3"/>
      <c r="R76" s="3"/>
      <c r="S76" s="3"/>
      <c r="T76" s="3"/>
      <c r="U76" s="3"/>
    </row>
    <row r="77" spans="1:21" ht="12.75">
      <c r="A77" s="3"/>
      <c r="B77" s="3"/>
      <c r="C77" s="17"/>
      <c r="D77" s="3"/>
      <c r="E77" s="3"/>
      <c r="F77" s="3"/>
      <c r="G77" s="3"/>
      <c r="H77" s="3"/>
      <c r="I77" s="3"/>
      <c r="J77" s="3"/>
      <c r="K77" s="3"/>
      <c r="L77" s="3"/>
      <c r="M77" s="3"/>
      <c r="N77" s="3"/>
      <c r="O77" s="3"/>
      <c r="P77" s="3"/>
      <c r="Q77" s="3"/>
      <c r="R77" s="3"/>
      <c r="S77" s="3"/>
      <c r="T77" s="3"/>
      <c r="U77" s="3"/>
    </row>
    <row r="78" spans="1:21" ht="12.75">
      <c r="A78" s="3"/>
      <c r="B78" s="3"/>
      <c r="C78" s="17"/>
      <c r="D78" s="3"/>
      <c r="E78" s="3"/>
      <c r="F78" s="3"/>
      <c r="G78" s="3"/>
      <c r="H78" s="3"/>
      <c r="I78" s="3"/>
      <c r="J78" s="3"/>
      <c r="K78" s="3"/>
      <c r="L78" s="3"/>
      <c r="M78" s="3"/>
      <c r="N78" s="3"/>
      <c r="O78" s="3"/>
      <c r="P78" s="3"/>
      <c r="Q78" s="3"/>
      <c r="R78" s="3"/>
      <c r="S78" s="3"/>
      <c r="T78" s="3"/>
      <c r="U78" s="3"/>
    </row>
    <row r="79" spans="1:21" ht="12.75">
      <c r="A79" s="3"/>
      <c r="B79" s="3"/>
      <c r="C79" s="17"/>
      <c r="D79" s="3"/>
      <c r="E79" s="3"/>
      <c r="F79" s="3"/>
      <c r="G79" s="3"/>
      <c r="H79" s="3"/>
      <c r="I79" s="3"/>
      <c r="J79" s="3"/>
      <c r="K79" s="3"/>
      <c r="L79" s="3"/>
      <c r="M79" s="3"/>
      <c r="N79" s="3"/>
      <c r="O79" s="3"/>
      <c r="P79" s="3"/>
      <c r="Q79" s="3"/>
      <c r="R79" s="3"/>
      <c r="S79" s="3"/>
      <c r="T79" s="3"/>
      <c r="U79" s="3"/>
    </row>
    <row r="80" spans="1:21" ht="12.75">
      <c r="A80" s="3"/>
      <c r="B80" s="3"/>
      <c r="C80" s="17"/>
      <c r="D80" s="3"/>
      <c r="E80" s="3"/>
      <c r="F80" s="3"/>
      <c r="G80" s="3"/>
      <c r="H80" s="3"/>
      <c r="I80" s="3"/>
      <c r="J80" s="3"/>
      <c r="K80" s="3"/>
      <c r="L80" s="3"/>
      <c r="M80" s="3"/>
      <c r="N80" s="3"/>
      <c r="O80" s="3"/>
      <c r="P80" s="3"/>
      <c r="Q80" s="3"/>
      <c r="R80" s="3"/>
      <c r="S80" s="3"/>
      <c r="T80" s="3"/>
      <c r="U80" s="3"/>
    </row>
    <row r="81" spans="1:21" ht="12.75">
      <c r="A81" s="3"/>
      <c r="B81" s="3"/>
      <c r="C81" s="17"/>
      <c r="D81" s="3"/>
      <c r="E81" s="3"/>
      <c r="F81" s="3"/>
      <c r="G81" s="3"/>
      <c r="H81" s="3"/>
      <c r="I81" s="3"/>
      <c r="J81" s="3"/>
      <c r="K81" s="3"/>
      <c r="L81" s="3"/>
      <c r="M81" s="3"/>
      <c r="N81" s="3"/>
      <c r="O81" s="3"/>
      <c r="P81" s="3"/>
      <c r="Q81" s="3"/>
      <c r="R81" s="3"/>
      <c r="S81" s="3"/>
      <c r="T81" s="3"/>
      <c r="U81" s="3"/>
    </row>
    <row r="82" spans="1:21" ht="12.75">
      <c r="A82" s="3"/>
      <c r="B82" s="3"/>
      <c r="C82" s="17"/>
      <c r="D82" s="3"/>
      <c r="E82" s="3"/>
      <c r="F82" s="3"/>
      <c r="G82" s="3"/>
      <c r="H82" s="3"/>
      <c r="I82" s="3"/>
      <c r="J82" s="3"/>
      <c r="K82" s="3"/>
      <c r="L82" s="3"/>
      <c r="M82" s="3"/>
      <c r="N82" s="3"/>
      <c r="O82" s="3"/>
      <c r="P82" s="3"/>
      <c r="Q82" s="3"/>
      <c r="R82" s="3"/>
      <c r="S82" s="3"/>
      <c r="T82" s="3"/>
      <c r="U82" s="3"/>
    </row>
    <row r="83" spans="1:21" ht="12.75">
      <c r="A83" s="3"/>
      <c r="B83" s="3"/>
      <c r="C83" s="17"/>
      <c r="D83" s="3"/>
      <c r="E83" s="3"/>
      <c r="F83" s="3"/>
      <c r="G83" s="3"/>
      <c r="H83" s="3"/>
      <c r="I83" s="3"/>
      <c r="J83" s="3"/>
      <c r="K83" s="3"/>
      <c r="L83" s="3"/>
      <c r="M83" s="3"/>
      <c r="N83" s="3"/>
      <c r="O83" s="3"/>
      <c r="P83" s="3"/>
      <c r="Q83" s="3"/>
      <c r="R83" s="3"/>
      <c r="S83" s="3"/>
      <c r="T83" s="3"/>
      <c r="U83" s="3"/>
    </row>
    <row r="84" spans="1:21" ht="12.75">
      <c r="A84" s="3"/>
      <c r="B84" s="3"/>
      <c r="C84" s="17"/>
      <c r="D84" s="3"/>
      <c r="E84" s="3"/>
      <c r="F84" s="3"/>
      <c r="G84" s="3"/>
      <c r="H84" s="3"/>
      <c r="I84" s="3"/>
      <c r="J84" s="3"/>
      <c r="K84" s="3"/>
      <c r="L84" s="3"/>
      <c r="M84" s="3"/>
      <c r="N84" s="3"/>
      <c r="O84" s="3"/>
      <c r="P84" s="3"/>
      <c r="Q84" s="3"/>
      <c r="R84" s="3"/>
      <c r="S84" s="3"/>
      <c r="T84" s="3"/>
      <c r="U84" s="3"/>
    </row>
    <row r="85" spans="1:21" ht="12.75">
      <c r="A85" s="3"/>
      <c r="B85" s="3"/>
      <c r="C85" s="17"/>
      <c r="D85" s="3"/>
      <c r="E85" s="3"/>
      <c r="F85" s="3"/>
      <c r="G85" s="3"/>
      <c r="H85" s="3"/>
      <c r="I85" s="3"/>
      <c r="J85" s="3"/>
      <c r="K85" s="3"/>
      <c r="L85" s="3"/>
      <c r="M85" s="3"/>
      <c r="N85" s="3"/>
      <c r="O85" s="3"/>
      <c r="P85" s="3"/>
      <c r="Q85" s="3"/>
      <c r="R85" s="3"/>
      <c r="S85" s="3"/>
      <c r="T85" s="3"/>
      <c r="U85" s="3"/>
    </row>
    <row r="86" spans="1:21" ht="12.75">
      <c r="A86" s="3"/>
      <c r="B86" s="3"/>
      <c r="C86" s="17"/>
      <c r="D86" s="3"/>
      <c r="E86" s="3"/>
      <c r="F86" s="3"/>
      <c r="G86" s="3"/>
      <c r="H86" s="3"/>
      <c r="I86" s="3"/>
      <c r="J86" s="3"/>
      <c r="K86" s="3"/>
      <c r="L86" s="3"/>
      <c r="M86" s="3"/>
      <c r="N86" s="3"/>
      <c r="O86" s="3"/>
      <c r="P86" s="3"/>
      <c r="Q86" s="3"/>
      <c r="R86" s="3"/>
      <c r="S86" s="3"/>
      <c r="T86" s="3"/>
      <c r="U86" s="3"/>
    </row>
    <row r="87" spans="1:21" ht="12.75">
      <c r="A87" s="3"/>
      <c r="B87" s="3"/>
      <c r="C87" s="17"/>
      <c r="D87" s="3"/>
      <c r="E87" s="3"/>
      <c r="F87" s="3"/>
      <c r="G87" s="3"/>
      <c r="H87" s="3"/>
      <c r="I87" s="3"/>
      <c r="J87" s="3"/>
      <c r="K87" s="3"/>
      <c r="L87" s="3"/>
      <c r="M87" s="3"/>
      <c r="N87" s="3"/>
      <c r="O87" s="3"/>
      <c r="P87" s="3"/>
      <c r="Q87" s="3"/>
      <c r="R87" s="3"/>
      <c r="S87" s="3"/>
      <c r="T87" s="3"/>
      <c r="U87" s="3"/>
    </row>
    <row r="88" spans="1:21" ht="12.75">
      <c r="A88" s="3"/>
      <c r="B88" s="3"/>
      <c r="C88" s="17"/>
      <c r="D88" s="3"/>
      <c r="E88" s="3"/>
      <c r="F88" s="3"/>
      <c r="G88" s="3"/>
      <c r="H88" s="3"/>
      <c r="I88" s="3"/>
      <c r="J88" s="3"/>
      <c r="K88" s="3"/>
      <c r="L88" s="3"/>
      <c r="M88" s="3"/>
      <c r="N88" s="3"/>
      <c r="O88" s="3"/>
      <c r="P88" s="3"/>
      <c r="Q88" s="3"/>
      <c r="R88" s="3"/>
      <c r="S88" s="3"/>
      <c r="T88" s="3"/>
      <c r="U88" s="3"/>
    </row>
  </sheetData>
  <sheetProtection/>
  <hyperlinks>
    <hyperlink ref="B5" r:id="rId1" display="hohmann@uhc.edu"/>
    <hyperlink ref="B6" r:id="rId2" display="hohmann@uhc.edu"/>
    <hyperlink ref="B7:B10" r:id="rId3" display="hohmann@uhc.edu"/>
    <hyperlink ref="B11" r:id="rId4" display="hohmann@uhc.edu"/>
  </hyperlinks>
  <printOptions/>
  <pageMargins left="0.25" right="0.25" top="0.75" bottom="0.75" header="0.3" footer="0.3"/>
  <pageSetup horizontalDpi="600" verticalDpi="600" orientation="landscape"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2013-04-01T14:04:18Z</cp:lastPrinted>
  <dcterms:created xsi:type="dcterms:W3CDTF">2013-03-22T18:29:01Z</dcterms:created>
  <dcterms:modified xsi:type="dcterms:W3CDTF">2013-04-01T14:15:40Z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