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Z:\xls\"/>
    </mc:Choice>
  </mc:AlternateContent>
  <xr:revisionPtr revIDLastSave="0" documentId="13_ncr:1_{173A3674-275B-4640-92FE-B9141348DA3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QuarterEnded" sheetId="2" r:id="rId2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G21" i="1" s="1"/>
  <c r="F20" i="1"/>
  <c r="F21" i="1" s="1"/>
  <c r="E20" i="1"/>
  <c r="E21" i="1" s="1"/>
  <c r="D20" i="1"/>
  <c r="D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 Hess</author>
  </authors>
  <commentList>
    <comment ref="C1" authorId="0" shapeId="0" xr:uid="{00000000-0006-0000-0000-000001000000}">
      <text>
        <r>
          <rPr>
            <sz val="9"/>
            <color indexed="81"/>
            <rFont val="Times New Roman"/>
            <family val="1"/>
          </rPr>
          <t>Enter reports for one quarter on one row. Results from all reported quarters are cumulated automatically at the bottom of the report template.</t>
        </r>
      </text>
    </comment>
    <comment ref="A3" authorId="0" shapeId="0" xr:uid="{00000000-0006-0000-0000-000002000000}">
      <text>
        <r>
          <rPr>
            <sz val="9"/>
            <color indexed="81"/>
            <rFont val="Times New Roman"/>
            <family val="1"/>
          </rPr>
          <t>Enter the date that you completed the report for the quarter reported.</t>
        </r>
      </text>
    </comment>
    <comment ref="B3" authorId="0" shapeId="0" xr:uid="{00000000-0006-0000-0000-000003000000}">
      <text>
        <r>
          <rPr>
            <sz val="9"/>
            <color indexed="81"/>
            <rFont val="Times New Roman"/>
            <family val="1"/>
          </rPr>
          <t>Email address of person completing report.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00000000-0006-0000-0000-000004000000}">
      <text>
        <r>
          <rPr>
            <sz val="9"/>
            <color indexed="81"/>
            <rFont val="Times New Roman"/>
            <family val="1"/>
          </rPr>
          <t>A quarter comprises three months or any portion thereof ending on March 31, June 30, September 30, or December 31. Enter, e.g. June 30,2013, as 06/30/2013. It will display as 2013.06.30.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00000000-0006-0000-0000-000005000000}">
      <text>
        <r>
          <rPr>
            <sz val="9"/>
            <color indexed="81"/>
            <rFont val="Times New Roman"/>
            <family val="1"/>
          </rPr>
          <t>Number of Brazilian and Chinese patients treated at participating organizations. [</t>
        </r>
        <r>
          <rPr>
            <sz val="9"/>
            <color indexed="10"/>
            <rFont val="Times New Roman"/>
            <family val="1"/>
          </rPr>
          <t>Goal: __</t>
        </r>
        <r>
          <rPr>
            <sz val="9"/>
            <color indexed="81"/>
            <rFont val="Times New Roman"/>
            <family val="1"/>
          </rPr>
          <t xml:space="preserve">]
</t>
        </r>
      </text>
    </comment>
    <comment ref="E3" authorId="0" shapeId="0" xr:uid="{00000000-0006-0000-0000-000006000000}">
      <text>
        <r>
          <rPr>
            <sz val="9"/>
            <color indexed="81"/>
            <rFont val="Times New Roman"/>
            <family val="1"/>
          </rPr>
          <t>Number of non-U.S. patients treated at participating organizations except those from China or Brazil. [</t>
        </r>
        <r>
          <rPr>
            <sz val="9"/>
            <color indexed="10"/>
            <rFont val="Times New Roman"/>
            <family val="1"/>
          </rPr>
          <t>Goal: __</t>
        </r>
        <r>
          <rPr>
            <sz val="9"/>
            <color indexed="81"/>
            <rFont val="Times New Roman"/>
            <family val="1"/>
          </rPr>
          <t xml:space="preserve">]
</t>
        </r>
      </text>
    </comment>
    <comment ref="F3" authorId="0" shapeId="0" xr:uid="{00000000-0006-0000-0000-000007000000}">
      <text>
        <r>
          <rPr>
            <sz val="9"/>
            <color indexed="81"/>
            <rFont val="Times New Roman"/>
            <family val="1"/>
          </rPr>
          <t>Number of meetings with prospective Chinese or Brazilian partners. [</t>
        </r>
        <r>
          <rPr>
            <sz val="9"/>
            <color indexed="10"/>
            <rFont val="Times New Roman"/>
            <family val="1"/>
          </rPr>
          <t>Goal: ___</t>
        </r>
        <r>
          <rPr>
            <sz val="9"/>
            <color indexed="81"/>
            <rFont val="Times New Roman"/>
            <family val="1"/>
          </rPr>
          <t xml:space="preserve">]
</t>
        </r>
      </text>
    </comment>
    <comment ref="G3" authorId="0" shapeId="0" xr:uid="{00000000-0006-0000-0000-000008000000}">
      <text>
        <r>
          <rPr>
            <sz val="9"/>
            <color indexed="81"/>
            <rFont val="Times New Roman"/>
            <family val="1"/>
          </rPr>
          <t>Number of hits on USCIPP Directory website. [</t>
        </r>
        <r>
          <rPr>
            <sz val="9"/>
            <color indexed="10"/>
            <rFont val="Times New Roman"/>
            <family val="1"/>
          </rPr>
          <t>Goal: ____</t>
        </r>
        <r>
          <rPr>
            <sz val="9"/>
            <color indexed="81"/>
            <rFont val="Times New Roman"/>
            <family val="1"/>
          </rPr>
          <t>]</t>
        </r>
      </text>
    </comment>
    <comment ref="I3" authorId="0" shapeId="0" xr:uid="{00000000-0006-0000-0000-000009000000}">
      <text>
        <r>
          <rPr>
            <sz val="9"/>
            <color indexed="81"/>
            <rFont val="Times New Roman"/>
            <family val="1"/>
          </rPr>
          <t>If you need to explain any of the numbers reported in fields 20-27 enter text here preceded by the field number to which the comment pertains.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<sst xmlns="http://schemas.openxmlformats.org/spreadsheetml/2006/main" count="50" uniqueCount="32">
  <si>
    <t>Timestamp</t>
  </si>
  <si>
    <t>01-Reporter</t>
  </si>
  <si>
    <t>03-Qtr ended</t>
  </si>
  <si>
    <t>40-Comments</t>
  </si>
  <si>
    <t>Goal during project period:</t>
  </si>
  <si>
    <t>As a percentage of goal during period:</t>
  </si>
  <si>
    <t>Part B Project-Specific Milestones</t>
  </si>
  <si>
    <t>NCHL-2015</t>
  </si>
  <si>
    <t>22-Mtgs-w-Brazil-China-Prospects</t>
  </si>
  <si>
    <t>23-Hits-China-Brazil</t>
  </si>
  <si>
    <t>20-Inpt Admissions &amp; Outpt Visits -China-Brazil</t>
  </si>
  <si>
    <t>21-Inpt Admissions &amp; Outpt Visits-AllOther</t>
  </si>
  <si>
    <t xml:space="preserve">*Unknown - will be collecting as part of the MDCP project </t>
  </si>
  <si>
    <t>Jarrett Fowler</t>
  </si>
  <si>
    <t xml:space="preserve">12 total hospitals reported. One hospital was unable to report gross revenue data for inpatient and outpatient visits to China, Brazil, and Hong Kong. </t>
  </si>
  <si>
    <t>24-Gross-Revenue-Non-Patient-Work*</t>
  </si>
  <si>
    <t xml:space="preserve">Jarrett Fowler </t>
  </si>
  <si>
    <t>10 hospitals reporting</t>
  </si>
  <si>
    <t>9 hospitals reporting</t>
  </si>
  <si>
    <t xml:space="preserve">10 hospitals reporting, UCLA reported working with Angela Hann at ITA for their work in China </t>
  </si>
  <si>
    <t>2017.03.31</t>
  </si>
  <si>
    <t xml:space="preserve">10 Hospitals reported, Soft launch of ChooseUSHealth.org in March </t>
  </si>
  <si>
    <t>2016.12.31</t>
  </si>
  <si>
    <t>2017.9.29</t>
  </si>
  <si>
    <t>10 Hospitals reported, Offical launch of ChooseUSHealth.org in April</t>
  </si>
  <si>
    <t>2017.11.29</t>
  </si>
  <si>
    <t>10 hospitals reporting, Official launch of ChooseUSHealth.org site and WeChat profile in Chinese. 212 WeChat followers). Number of hits includes hits on the Chinese language site for ChooseUSHealth.</t>
  </si>
  <si>
    <t>2018.06.04</t>
  </si>
  <si>
    <t>10 hospitals reporting. Number of hits includes 679 hits on ChooseUSHealth.cn (ChooseUSHealth Chinese language site). 218 WeChat followers</t>
  </si>
  <si>
    <t>2018.08.29</t>
  </si>
  <si>
    <t>2018.11.29</t>
  </si>
  <si>
    <t>2019.02.28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</si>
</sst>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yyyy\.mm\.dd"/>
    <numFmt numFmtId="166" formatCode="yyyy\ mmm\ dd"/>
  </numFmts>
  <fonts count="18" x14ac:knownFonts="1">
    <font>
      <sz val="10"/>
      <color rgb="FF000000"/>
      <name val="Arial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8"/>
      <color rgb="FF000000"/>
      <name val="Cambria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9"/>
      <color rgb="FF367392"/>
      <name val="Cambria"/>
      <family val="1"/>
    </font>
    <font>
      <sz val="9"/>
      <color indexed="81"/>
      <name val="Times New Roman"/>
      <family val="1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mbria"/>
      <family val="1"/>
    </font>
    <font>
      <sz val="9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164" fontId="5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Fill="1" applyAlignment="1">
      <alignment vertical="top" wrapText="1"/>
    </xf>
    <xf numFmtId="0" fontId="6" fillId="2" borderId="0" xfId="1" applyFont="1" applyFill="1" applyAlignment="1">
      <alignment horizontal="center" wrapText="1"/>
    </xf>
    <xf numFmtId="0" fontId="9" fillId="2" borderId="0" xfId="1" applyFont="1" applyFill="1" applyAlignment="1">
      <alignment horizontal="centerContinuous" wrapText="1"/>
    </xf>
    <xf numFmtId="0" fontId="6" fillId="2" borderId="0" xfId="1" applyFont="1" applyFill="1" applyAlignment="1">
      <alignment horizontal="left" wrapText="1"/>
    </xf>
    <xf numFmtId="3" fontId="1" fillId="0" borderId="0" xfId="0" applyNumberFormat="1" applyFont="1" applyFill="1" applyAlignment="1">
      <alignment vertical="top" wrapText="1"/>
    </xf>
    <xf numFmtId="3" fontId="1" fillId="3" borderId="1" xfId="0" applyNumberFormat="1" applyFont="1" applyFill="1" applyBorder="1" applyAlignment="1">
      <alignment vertical="top" wrapText="1"/>
    </xf>
    <xf numFmtId="165" fontId="5" fillId="0" borderId="0" xfId="0" applyNumberFormat="1" applyFont="1" applyFill="1" applyAlignment="1">
      <alignment vertical="top" wrapText="1"/>
    </xf>
    <xf numFmtId="0" fontId="12" fillId="0" borderId="0" xfId="0" applyFont="1" applyAlignment="1"/>
    <xf numFmtId="3" fontId="12" fillId="0" borderId="0" xfId="0" applyNumberFormat="1" applyFont="1" applyAlignment="1"/>
    <xf numFmtId="9" fontId="1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4" fillId="0" borderId="0" xfId="4" applyFill="1" applyAlignment="1">
      <alignment vertical="top" wrapText="1"/>
    </xf>
    <xf numFmtId="16" fontId="1" fillId="0" borderId="0" xfId="0" applyNumberFormat="1" applyFont="1" applyFill="1" applyAlignment="1">
      <alignment vertical="top" wrapText="1"/>
    </xf>
    <xf numFmtId="166" fontId="0" fillId="0" borderId="0" xfId="0" applyNumberFormat="1" applyAlignment="1">
      <alignment wrapText="1"/>
    </xf>
    <xf numFmtId="0" fontId="15" fillId="0" borderId="0" xfId="0" applyFont="1" applyAlignment="1"/>
    <xf numFmtId="0" fontId="16" fillId="0" borderId="0" xfId="0" applyFont="1" applyAlignment="1">
      <alignment vertical="center"/>
    </xf>
    <xf numFmtId="0" fontId="12" fillId="4" borderId="0" xfId="0" applyFont="1" applyFill="1" applyAlignment="1"/>
    <xf numFmtId="3" fontId="12" fillId="4" borderId="0" xfId="0" applyNumberFormat="1" applyFont="1" applyFill="1" applyAlignment="1"/>
    <xf numFmtId="3" fontId="1" fillId="3" borderId="0" xfId="0" applyNumberFormat="1" applyFont="1" applyFill="1" applyBorder="1" applyAlignment="1">
      <alignment vertical="top" wrapText="1"/>
    </xf>
    <xf numFmtId="3" fontId="12" fillId="4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vertical="top" wrapText="1"/>
    </xf>
    <xf numFmtId="0" fontId="10" fillId="0" borderId="0" xfId="4" applyFont="1" applyFill="1" applyAlignment="1">
      <alignment vertical="top" wrapText="1"/>
    </xf>
    <xf numFmtId="0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 applyProtection="1">
      <alignment vertical="top" wrapText="1"/>
      <protection locked="0"/>
    </xf>
    <xf numFmtId="165" fontId="5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vertical="top" wrapText="1"/>
    </xf>
    <xf numFmtId="16" fontId="1" fillId="0" borderId="0" xfId="0" applyNumberFormat="1" applyFont="1" applyFill="1" applyAlignment="1">
      <alignment vertical="top" wrapText="1"/>
    </xf>
    <xf numFmtId="0" fontId="10" fillId="0" borderId="0" xfId="5" applyFont="1" applyFill="1" applyAlignment="1">
      <alignment vertical="top" wrapText="1"/>
    </xf>
    <xf numFmtId="165" fontId="1" fillId="0" borderId="0" xfId="0" applyNumberFormat="1" applyFont="1" applyFill="1" applyAlignment="1">
      <alignment horizontal="left" vertical="top" wrapText="1"/>
    </xf>
  </cellXfs>
  <cellStyles count="6">
    <cellStyle name="Followed Hyperlink" xfId="3" builtinId="9" hidden="1"/>
    <cellStyle name="Hyperlink" xfId="2" builtinId="8" hidden="1"/>
    <cellStyle name="Hyperlink" xfId="4" builtinId="8"/>
    <cellStyle name="Hyperlink 2" xfId="5" xr:uid="{C8E33B2B-5344-40A9-AA0E-332EE17E1C71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971550</xdr:colOff>
      <xdr:row>0</xdr:row>
      <xdr:rowOff>1079112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9050"/>
          <a:ext cx="1476375" cy="1063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7"/>
  <sheetViews>
    <sheetView tabSelected="1" topLeftCell="C1" zoomScaleNormal="100" zoomScalePageLayoutView="176" workbookViewId="0">
      <pane ySplit="3" topLeftCell="A4" activePane="bottomLeft" state="frozen"/>
      <selection pane="bottomLeft" activeCell="C17" sqref="A17:XFD17"/>
    </sheetView>
  </sheetViews>
  <sheetFormatPr defaultColWidth="17.1796875" defaultRowHeight="12.75" customHeight="1" x14ac:dyDescent="0.25"/>
  <cols>
    <col min="1" max="1" width="9" customWidth="1"/>
    <col min="2" max="2" width="16.1796875" customWidth="1"/>
    <col min="3" max="3" width="8.7265625" customWidth="1"/>
    <col min="4" max="4" width="11.1796875" customWidth="1"/>
    <col min="5" max="5" width="10.26953125" customWidth="1"/>
    <col min="6" max="6" width="11.453125" customWidth="1"/>
    <col min="7" max="7" width="10.453125" customWidth="1"/>
    <col min="8" max="8" width="19" customWidth="1"/>
    <col min="9" max="9" width="49.453125" customWidth="1"/>
  </cols>
  <sheetData>
    <row r="1" spans="1:19" ht="102" customHeight="1" x14ac:dyDescent="0.3">
      <c r="A1" s="5"/>
      <c r="B1" s="5"/>
      <c r="C1" s="22" t="s">
        <v>7</v>
      </c>
      <c r="D1" s="6"/>
      <c r="E1" s="21" t="s">
        <v>6</v>
      </c>
      <c r="F1" s="6"/>
      <c r="G1" s="6"/>
      <c r="H1" s="6"/>
    </row>
    <row r="2" spans="1:19" ht="34.5" x14ac:dyDescent="0.25">
      <c r="A2" s="14" t="s">
        <v>4</v>
      </c>
      <c r="B2" s="14"/>
      <c r="C2" s="14"/>
      <c r="D2" s="24">
        <v>6564</v>
      </c>
      <c r="E2" s="24">
        <v>105000</v>
      </c>
      <c r="F2" s="23">
        <v>70</v>
      </c>
      <c r="G2" s="24">
        <v>5000</v>
      </c>
      <c r="H2" s="26" t="s">
        <v>12</v>
      </c>
    </row>
    <row r="3" spans="1:19" ht="42" x14ac:dyDescent="0.25">
      <c r="A3" s="9" t="s">
        <v>0</v>
      </c>
      <c r="B3" s="10" t="s">
        <v>1</v>
      </c>
      <c r="C3" s="8" t="s">
        <v>2</v>
      </c>
      <c r="D3" s="2" t="s">
        <v>10</v>
      </c>
      <c r="E3" s="2" t="s">
        <v>11</v>
      </c>
      <c r="F3" s="2" t="s">
        <v>8</v>
      </c>
      <c r="G3" s="2" t="s">
        <v>9</v>
      </c>
      <c r="H3" s="2" t="s">
        <v>15</v>
      </c>
      <c r="I3" s="2" t="s">
        <v>3</v>
      </c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1" x14ac:dyDescent="0.25">
      <c r="A4" s="27">
        <v>42415</v>
      </c>
      <c r="B4" s="28" t="s">
        <v>13</v>
      </c>
      <c r="C4" s="19">
        <v>42369</v>
      </c>
      <c r="D4" s="7">
        <v>677</v>
      </c>
      <c r="E4" s="29">
        <v>22661</v>
      </c>
      <c r="F4" s="7">
        <v>265</v>
      </c>
      <c r="G4" s="7">
        <v>0</v>
      </c>
      <c r="H4" s="7">
        <v>539600</v>
      </c>
      <c r="I4" s="7" t="s">
        <v>14</v>
      </c>
      <c r="J4" s="1"/>
      <c r="K4" s="3"/>
      <c r="L4" s="3"/>
      <c r="M4" s="3"/>
      <c r="N4" s="3"/>
      <c r="O4" s="3"/>
      <c r="P4" s="3"/>
      <c r="Q4" s="3"/>
      <c r="R4" s="3"/>
      <c r="S4" s="3"/>
    </row>
    <row r="5" spans="1:19" ht="12.5" x14ac:dyDescent="0.25">
      <c r="A5" s="27">
        <v>42521</v>
      </c>
      <c r="B5" s="28" t="s">
        <v>16</v>
      </c>
      <c r="C5" s="19">
        <v>42460</v>
      </c>
      <c r="D5" s="7">
        <v>705</v>
      </c>
      <c r="E5" s="30">
        <v>25013</v>
      </c>
      <c r="F5" s="7">
        <v>79</v>
      </c>
      <c r="G5" s="7">
        <v>0</v>
      </c>
      <c r="H5" s="7">
        <v>224500</v>
      </c>
      <c r="I5" s="7" t="s">
        <v>18</v>
      </c>
      <c r="J5" s="1"/>
      <c r="K5" s="3"/>
      <c r="L5" s="3"/>
      <c r="M5" s="3"/>
      <c r="N5" s="3"/>
      <c r="O5" s="3"/>
      <c r="P5" s="3"/>
      <c r="Q5" s="3"/>
      <c r="R5" s="3"/>
      <c r="S5" s="3"/>
    </row>
    <row r="6" spans="1:19" ht="12.5" x14ac:dyDescent="0.25">
      <c r="A6" s="27">
        <v>42619</v>
      </c>
      <c r="B6" s="28" t="s">
        <v>16</v>
      </c>
      <c r="C6" s="19">
        <v>42551</v>
      </c>
      <c r="D6" s="7">
        <v>2271</v>
      </c>
      <c r="E6" s="7">
        <v>23294</v>
      </c>
      <c r="F6" s="7">
        <v>86</v>
      </c>
      <c r="G6" s="7">
        <v>0</v>
      </c>
      <c r="H6" s="7">
        <v>48000</v>
      </c>
      <c r="I6" s="7" t="s">
        <v>17</v>
      </c>
      <c r="J6" s="1"/>
      <c r="K6" s="3"/>
      <c r="L6" s="3"/>
      <c r="M6" s="3"/>
      <c r="N6" s="3"/>
      <c r="O6" s="3"/>
      <c r="P6" s="3"/>
      <c r="Q6" s="3"/>
      <c r="R6" s="3"/>
      <c r="S6" s="3"/>
    </row>
    <row r="7" spans="1:19" ht="12.5" x14ac:dyDescent="0.25">
      <c r="A7" s="13">
        <v>42705</v>
      </c>
      <c r="B7" s="28" t="s">
        <v>13</v>
      </c>
      <c r="C7" s="19">
        <v>42643</v>
      </c>
      <c r="D7" s="7">
        <v>1683</v>
      </c>
      <c r="E7" s="7">
        <v>27503</v>
      </c>
      <c r="F7" s="7">
        <v>44</v>
      </c>
      <c r="G7" s="7">
        <v>0</v>
      </c>
      <c r="H7" s="7">
        <v>68475</v>
      </c>
      <c r="I7" s="7" t="s">
        <v>17</v>
      </c>
      <c r="J7" s="1"/>
      <c r="K7" s="3"/>
      <c r="L7" s="3"/>
      <c r="M7" s="3"/>
      <c r="N7" s="3"/>
      <c r="O7" s="3"/>
      <c r="P7" s="3"/>
      <c r="Q7" s="3"/>
      <c r="R7" s="3"/>
      <c r="S7" s="3"/>
    </row>
    <row r="8" spans="1:19" ht="21" x14ac:dyDescent="0.25">
      <c r="A8" s="19" t="s">
        <v>22</v>
      </c>
      <c r="B8" s="28" t="s">
        <v>13</v>
      </c>
      <c r="C8" s="19">
        <v>43100</v>
      </c>
      <c r="D8" s="7">
        <v>1102</v>
      </c>
      <c r="E8" s="7">
        <v>20473</v>
      </c>
      <c r="F8" s="7">
        <v>170</v>
      </c>
      <c r="G8" s="7">
        <v>0</v>
      </c>
      <c r="H8" s="7">
        <v>73600</v>
      </c>
      <c r="I8" s="7" t="s">
        <v>19</v>
      </c>
      <c r="J8" s="1"/>
      <c r="K8" s="3"/>
      <c r="L8" s="3"/>
      <c r="M8" s="3"/>
      <c r="N8" s="3"/>
      <c r="O8" s="3"/>
      <c r="P8" s="3"/>
      <c r="Q8" s="3"/>
      <c r="R8" s="3"/>
      <c r="S8" s="3"/>
    </row>
    <row r="9" spans="1:19" ht="12.5" x14ac:dyDescent="0.25">
      <c r="A9" s="27" t="s">
        <v>20</v>
      </c>
      <c r="B9" s="28" t="s">
        <v>13</v>
      </c>
      <c r="C9" s="19">
        <v>42825</v>
      </c>
      <c r="D9" s="7">
        <v>996</v>
      </c>
      <c r="E9" s="7">
        <v>19267</v>
      </c>
      <c r="F9" s="7">
        <v>88</v>
      </c>
      <c r="G9" s="7">
        <v>13</v>
      </c>
      <c r="H9" s="7">
        <v>36500</v>
      </c>
      <c r="I9" s="7" t="s">
        <v>21</v>
      </c>
      <c r="J9" s="1"/>
      <c r="K9" s="3"/>
      <c r="L9" s="3"/>
      <c r="M9" s="3"/>
      <c r="N9" s="3"/>
      <c r="O9" s="3"/>
      <c r="P9" s="3"/>
      <c r="Q9" s="3"/>
      <c r="R9" s="3"/>
      <c r="S9" s="3"/>
    </row>
    <row r="10" spans="1:19" ht="12.5" x14ac:dyDescent="0.25">
      <c r="A10" s="27" t="s">
        <v>23</v>
      </c>
      <c r="B10" s="28" t="s">
        <v>13</v>
      </c>
      <c r="C10" s="19">
        <v>42916</v>
      </c>
      <c r="D10" s="7">
        <v>895</v>
      </c>
      <c r="E10" s="7">
        <v>14732</v>
      </c>
      <c r="F10" s="7">
        <v>87</v>
      </c>
      <c r="G10" s="7">
        <v>5621</v>
      </c>
      <c r="H10" s="7">
        <v>36500</v>
      </c>
      <c r="I10" s="7" t="s">
        <v>24</v>
      </c>
      <c r="J10" s="1"/>
      <c r="K10" s="3"/>
      <c r="L10" s="3"/>
      <c r="M10" s="3"/>
      <c r="N10" s="3"/>
      <c r="O10" s="3"/>
      <c r="P10" s="3"/>
      <c r="Q10" s="3"/>
      <c r="R10" s="3"/>
      <c r="S10" s="3"/>
    </row>
    <row r="11" spans="1:19" ht="12.5" x14ac:dyDescent="0.25">
      <c r="A11" s="27" t="s">
        <v>25</v>
      </c>
      <c r="B11" s="28" t="s">
        <v>13</v>
      </c>
      <c r="C11" s="19">
        <v>43008</v>
      </c>
      <c r="D11" s="7">
        <v>687</v>
      </c>
      <c r="E11" s="7">
        <v>17730</v>
      </c>
      <c r="F11" s="7">
        <v>38</v>
      </c>
      <c r="G11" s="7">
        <v>31</v>
      </c>
      <c r="H11" s="7">
        <v>48750</v>
      </c>
      <c r="I11" s="7" t="s">
        <v>17</v>
      </c>
      <c r="J11" s="1"/>
      <c r="K11" s="3"/>
      <c r="L11" s="3"/>
      <c r="M11" s="3"/>
      <c r="N11" s="3"/>
      <c r="O11" s="3"/>
      <c r="P11" s="3"/>
      <c r="Q11" s="3"/>
      <c r="R11" s="3"/>
      <c r="S11" s="3"/>
    </row>
    <row r="12" spans="1:19" ht="31.5" x14ac:dyDescent="0.25">
      <c r="A12" s="31">
        <v>43159</v>
      </c>
      <c r="B12" s="28" t="s">
        <v>13</v>
      </c>
      <c r="C12" s="19">
        <v>43465</v>
      </c>
      <c r="D12" s="7">
        <v>255</v>
      </c>
      <c r="E12" s="11">
        <v>17030</v>
      </c>
      <c r="F12" s="7">
        <v>36</v>
      </c>
      <c r="G12" s="11">
        <v>2489</v>
      </c>
      <c r="H12" s="11">
        <v>35100</v>
      </c>
      <c r="I12" s="7" t="s">
        <v>26</v>
      </c>
      <c r="J12" s="1"/>
      <c r="K12" s="3"/>
      <c r="L12" s="3"/>
      <c r="M12" s="3"/>
      <c r="N12" s="3"/>
      <c r="O12" s="3"/>
      <c r="P12" s="3"/>
      <c r="Q12" s="3"/>
      <c r="R12" s="3"/>
      <c r="S12" s="3"/>
    </row>
    <row r="13" spans="1:19" ht="21" x14ac:dyDescent="0.25">
      <c r="A13" s="27" t="s">
        <v>27</v>
      </c>
      <c r="B13" s="28" t="s">
        <v>13</v>
      </c>
      <c r="C13" s="19">
        <v>43190</v>
      </c>
      <c r="D13" s="11">
        <v>1243</v>
      </c>
      <c r="E13" s="11">
        <v>9676</v>
      </c>
      <c r="F13" s="7">
        <v>18</v>
      </c>
      <c r="G13" s="7">
        <v>966</v>
      </c>
      <c r="H13" s="11">
        <v>42000</v>
      </c>
      <c r="I13" s="7" t="s">
        <v>28</v>
      </c>
      <c r="J13" s="1"/>
      <c r="K13" s="3"/>
      <c r="L13" s="3"/>
      <c r="M13" s="3"/>
      <c r="N13" s="3"/>
      <c r="O13" s="3"/>
      <c r="P13" s="3"/>
      <c r="Q13" s="3"/>
      <c r="R13" s="3"/>
      <c r="S13" s="3"/>
    </row>
    <row r="14" spans="1:19" ht="12.5" x14ac:dyDescent="0.25">
      <c r="A14" s="27" t="s">
        <v>29</v>
      </c>
      <c r="B14" s="28" t="s">
        <v>13</v>
      </c>
      <c r="C14" s="19">
        <v>43281</v>
      </c>
      <c r="D14" s="7">
        <v>660</v>
      </c>
      <c r="E14" s="11">
        <v>17988</v>
      </c>
      <c r="F14" s="7">
        <v>3</v>
      </c>
      <c r="G14" s="7">
        <v>196</v>
      </c>
      <c r="H14" s="7">
        <v>0</v>
      </c>
      <c r="I14" s="7" t="s">
        <v>17</v>
      </c>
      <c r="J14" s="1"/>
      <c r="K14" s="3"/>
      <c r="L14" s="3"/>
      <c r="M14" s="3"/>
      <c r="N14" s="3"/>
      <c r="O14" s="3"/>
      <c r="P14" s="3"/>
      <c r="Q14" s="3"/>
      <c r="R14" s="3"/>
      <c r="S14" s="3"/>
    </row>
    <row r="15" spans="1:19" ht="12.5" x14ac:dyDescent="0.25">
      <c r="A15" s="27" t="s">
        <v>30</v>
      </c>
      <c r="B15" s="28" t="s">
        <v>13</v>
      </c>
      <c r="C15" s="19">
        <v>43373</v>
      </c>
      <c r="D15" s="7">
        <v>522</v>
      </c>
      <c r="E15" s="11">
        <v>20244</v>
      </c>
      <c r="F15" s="7">
        <v>1</v>
      </c>
      <c r="G15" s="7">
        <v>253</v>
      </c>
      <c r="H15" s="7">
        <v>0</v>
      </c>
      <c r="I15" s="7" t="s">
        <v>17</v>
      </c>
      <c r="J15" s="1"/>
      <c r="K15" s="3"/>
      <c r="L15" s="3"/>
      <c r="M15" s="3"/>
      <c r="N15" s="3"/>
      <c r="O15" s="3"/>
      <c r="P15" s="3"/>
      <c r="Q15" s="3"/>
      <c r="R15" s="3"/>
      <c r="S15" s="3"/>
    </row>
    <row r="16" spans="1:19" ht="12.5" x14ac:dyDescent="0.25">
      <c r="A16" s="27" t="s">
        <v>31</v>
      </c>
      <c r="B16" s="28" t="s">
        <v>13</v>
      </c>
      <c r="C16" s="19">
        <v>43830</v>
      </c>
      <c r="D16" s="7">
        <v>186</v>
      </c>
      <c r="E16" s="11">
        <v>4223</v>
      </c>
      <c r="F16" s="7">
        <v>0</v>
      </c>
      <c r="G16" s="7">
        <v>177</v>
      </c>
      <c r="H16" s="7">
        <v>0</v>
      </c>
      <c r="I16" s="7" t="s">
        <v>17</v>
      </c>
      <c r="J16" s="1"/>
      <c r="K16" s="3"/>
      <c r="L16" s="3"/>
      <c r="M16" s="3"/>
      <c r="N16" s="3"/>
      <c r="O16" s="3"/>
      <c r="P16" s="3"/>
      <c r="Q16" s="3"/>
      <c r="R16" s="3"/>
      <c r="S16" s="3"/>
    </row>
    <row r="17" spans="1:19" ht="12.5" x14ac:dyDescent="0.25">
      <c r="A17" s="38">
        <v>43633</v>
      </c>
      <c r="B17" s="37" t="s">
        <v>13</v>
      </c>
      <c r="C17" s="36">
        <v>43190</v>
      </c>
      <c r="D17" s="34">
        <v>77</v>
      </c>
      <c r="E17" s="35">
        <v>1999</v>
      </c>
      <c r="F17" s="34">
        <v>0</v>
      </c>
      <c r="G17" s="34">
        <v>150</v>
      </c>
      <c r="H17" s="34">
        <v>0</v>
      </c>
      <c r="I17" s="34" t="s">
        <v>17</v>
      </c>
      <c r="J17" s="32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2.5" x14ac:dyDescent="0.25">
      <c r="A18" s="13"/>
      <c r="B18" s="18"/>
      <c r="C18" s="19"/>
      <c r="D18" s="7"/>
      <c r="E18" s="7"/>
      <c r="F18" s="7"/>
      <c r="G18" s="7"/>
      <c r="H18" s="7"/>
      <c r="I18" s="7"/>
      <c r="J18" s="1"/>
      <c r="K18" s="3"/>
      <c r="L18" s="3"/>
      <c r="M18" s="3"/>
      <c r="N18" s="3"/>
      <c r="O18" s="3"/>
      <c r="P18" s="3"/>
      <c r="Q18" s="3"/>
      <c r="R18" s="3"/>
      <c r="S18" s="3"/>
    </row>
    <row r="19" spans="1:19" ht="12.5" x14ac:dyDescent="0.25">
      <c r="A19" s="13"/>
      <c r="B19" s="18"/>
      <c r="C19" s="19"/>
      <c r="D19" s="7"/>
      <c r="E19" s="7"/>
      <c r="F19" s="7"/>
      <c r="G19" s="7"/>
      <c r="H19" s="7"/>
      <c r="I19" s="7"/>
      <c r="J19" s="1"/>
      <c r="K19" s="3"/>
      <c r="L19" s="3"/>
      <c r="M19" s="3"/>
      <c r="N19" s="3"/>
      <c r="O19" s="3"/>
      <c r="P19" s="3"/>
      <c r="Q19" s="3"/>
      <c r="R19" s="3"/>
      <c r="S19" s="3"/>
    </row>
    <row r="20" spans="1:19" ht="12.5" x14ac:dyDescent="0.25">
      <c r="A20" s="4"/>
      <c r="B20" s="7"/>
      <c r="C20" s="11"/>
      <c r="D20" s="12">
        <f>SUM(D4:D19)</f>
        <v>11959</v>
      </c>
      <c r="E20" s="12">
        <f>SUM(E4:E19)</f>
        <v>241833</v>
      </c>
      <c r="F20" s="12">
        <f>SUM(F4:F19)</f>
        <v>915</v>
      </c>
      <c r="G20" s="12">
        <f>SUM(G4:G19)</f>
        <v>9896</v>
      </c>
      <c r="H20" s="25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5" x14ac:dyDescent="0.25">
      <c r="A21" s="15" t="s">
        <v>5</v>
      </c>
      <c r="B21" s="15"/>
      <c r="C21" s="15"/>
      <c r="D21" s="16">
        <f>D20/D2</f>
        <v>1.8219073735527118</v>
      </c>
      <c r="E21" s="16">
        <f>E20/E2</f>
        <v>2.3031714285714284</v>
      </c>
      <c r="F21" s="16">
        <f>F20/F2</f>
        <v>13.071428571428571</v>
      </c>
      <c r="G21" s="16">
        <f>G20/G2</f>
        <v>1.9792000000000001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</row>
    <row r="22" spans="1:19" ht="12.5" x14ac:dyDescent="0.25">
      <c r="A22" s="4"/>
      <c r="B22" s="7"/>
      <c r="C22" s="7"/>
      <c r="D22" s="7"/>
      <c r="E22" s="7"/>
      <c r="F22" s="7"/>
      <c r="G22" s="7"/>
      <c r="H22" s="7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5" x14ac:dyDescent="0.25">
      <c r="A23" s="4"/>
      <c r="B23" s="7"/>
      <c r="C23" s="7"/>
      <c r="D23" s="7"/>
      <c r="E23" s="7"/>
      <c r="F23" s="7"/>
      <c r="G23" s="7"/>
      <c r="H23" s="7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5" x14ac:dyDescent="0.25">
      <c r="A24" s="4"/>
      <c r="B24" s="7"/>
      <c r="C24" s="7"/>
      <c r="D24" s="7"/>
      <c r="E24" s="7"/>
      <c r="F24" s="7"/>
      <c r="G24" s="7"/>
      <c r="H24" s="7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5" x14ac:dyDescent="0.25">
      <c r="A25" s="4"/>
      <c r="B25" s="7"/>
      <c r="C25" s="7"/>
      <c r="D25" s="7"/>
      <c r="E25" s="7"/>
      <c r="F25" s="7"/>
      <c r="G25" s="7"/>
      <c r="H25" s="7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5" x14ac:dyDescent="0.25">
      <c r="A26" s="4"/>
      <c r="B26" s="7"/>
      <c r="C26" s="7"/>
      <c r="D26" s="7"/>
      <c r="E26" s="7"/>
      <c r="F26" s="7"/>
      <c r="G26" s="7"/>
      <c r="H26" s="7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5" x14ac:dyDescent="0.25">
      <c r="A27" s="4"/>
      <c r="B27" s="7"/>
      <c r="C27" s="7"/>
      <c r="D27" s="7"/>
      <c r="E27" s="7"/>
      <c r="F27" s="7"/>
      <c r="G27" s="7"/>
      <c r="H27" s="7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5" x14ac:dyDescent="0.25">
      <c r="A28" s="4"/>
      <c r="B28" s="7"/>
      <c r="C28" s="7"/>
      <c r="D28" s="7"/>
      <c r="E28" s="7"/>
      <c r="F28" s="7"/>
      <c r="G28" s="7"/>
      <c r="H28" s="7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5" x14ac:dyDescent="0.25">
      <c r="A29" s="4"/>
      <c r="B29" s="7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5" x14ac:dyDescent="0.25">
      <c r="A30" s="4"/>
      <c r="B30" s="7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5" x14ac:dyDescent="0.25">
      <c r="A31" s="4"/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5" x14ac:dyDescent="0.25">
      <c r="A32" s="4"/>
      <c r="B32" s="7"/>
      <c r="C32" s="7"/>
      <c r="D32" s="7"/>
      <c r="E32" s="7"/>
      <c r="F32" s="7"/>
      <c r="G32" s="7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5" x14ac:dyDescent="0.25">
      <c r="A33" s="4"/>
      <c r="B33" s="7"/>
      <c r="C33" s="7"/>
      <c r="D33" s="7"/>
      <c r="E33" s="7"/>
      <c r="F33" s="7"/>
      <c r="G33" s="7"/>
      <c r="H33" s="7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5" x14ac:dyDescent="0.25">
      <c r="A34" s="4"/>
      <c r="B34" s="7"/>
      <c r="C34" s="7"/>
      <c r="D34" s="7"/>
      <c r="E34" s="7"/>
      <c r="F34" s="7"/>
      <c r="G34" s="7"/>
      <c r="H34" s="7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5" x14ac:dyDescent="0.25">
      <c r="A35" s="4"/>
      <c r="B35" s="7"/>
      <c r="C35" s="7"/>
      <c r="D35" s="7"/>
      <c r="E35" s="7"/>
      <c r="F35" s="7"/>
      <c r="G35" s="7"/>
      <c r="H35" s="7"/>
      <c r="I35" s="7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5" x14ac:dyDescent="0.25">
      <c r="A36" s="4"/>
      <c r="B36" s="7"/>
      <c r="C36" s="7"/>
      <c r="D36" s="7"/>
      <c r="E36" s="7"/>
      <c r="F36" s="7"/>
      <c r="G36" s="7"/>
      <c r="H36" s="7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5" x14ac:dyDescent="0.25">
      <c r="A37" s="4"/>
      <c r="B37" s="7"/>
      <c r="C37" s="7"/>
      <c r="D37" s="7"/>
      <c r="E37" s="7"/>
      <c r="F37" s="7"/>
      <c r="G37" s="7"/>
      <c r="H37" s="7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</sheetData>
  <pageMargins left="0.25" right="0.25" top="0.75" bottom="0.7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view="pageBreakPreview" zoomScaleSheetLayoutView="100" workbookViewId="0">
      <selection activeCell="A4" sqref="A4"/>
    </sheetView>
  </sheetViews>
  <sheetFormatPr defaultColWidth="8.81640625" defaultRowHeight="12.5" x14ac:dyDescent="0.25"/>
  <cols>
    <col min="1" max="1" width="19.26953125" customWidth="1"/>
  </cols>
  <sheetData>
    <row r="1" spans="1:1" x14ac:dyDescent="0.25">
      <c r="A1" s="20">
        <v>42369</v>
      </c>
    </row>
    <row r="2" spans="1:1" x14ac:dyDescent="0.25">
      <c r="A2" s="20">
        <v>42460</v>
      </c>
    </row>
    <row r="3" spans="1:1" x14ac:dyDescent="0.25">
      <c r="A3" s="20">
        <v>42551</v>
      </c>
    </row>
    <row r="4" spans="1:1" x14ac:dyDescent="0.25">
      <c r="A4" s="20">
        <v>42643</v>
      </c>
    </row>
    <row r="5" spans="1:1" x14ac:dyDescent="0.25">
      <c r="A5" s="20">
        <v>42735</v>
      </c>
    </row>
    <row r="6" spans="1:1" x14ac:dyDescent="0.25">
      <c r="A6" s="20">
        <v>42825</v>
      </c>
    </row>
    <row r="7" spans="1:1" x14ac:dyDescent="0.25">
      <c r="A7" s="20">
        <v>42916</v>
      </c>
    </row>
    <row r="8" spans="1:1" x14ac:dyDescent="0.25">
      <c r="A8" s="20">
        <v>43008</v>
      </c>
    </row>
    <row r="9" spans="1:1" x14ac:dyDescent="0.25">
      <c r="A9" s="20">
        <v>43100</v>
      </c>
    </row>
    <row r="10" spans="1:1" x14ac:dyDescent="0.25">
      <c r="A10" s="20">
        <v>43190</v>
      </c>
    </row>
    <row r="11" spans="1:1" x14ac:dyDescent="0.25">
      <c r="A11" s="20">
        <v>43281</v>
      </c>
    </row>
    <row r="12" spans="1:1" x14ac:dyDescent="0.25">
      <c r="A12" s="20">
        <v>43373</v>
      </c>
    </row>
    <row r="13" spans="1:1" x14ac:dyDescent="0.25">
      <c r="A13" s="20">
        <v>43465</v>
      </c>
    </row>
    <row r="14" spans="1:1" x14ac:dyDescent="0.25">
      <c r="A14" s="20">
        <v>43555</v>
      </c>
    </row>
    <row r="15" spans="1:1" x14ac:dyDescent="0.25">
      <c r="A15" s="20">
        <v>43646</v>
      </c>
    </row>
    <row r="16" spans="1:1" x14ac:dyDescent="0.25">
      <c r="A16" s="20">
        <v>43738</v>
      </c>
    </row>
    <row r="17" spans="1:1" x14ac:dyDescent="0.25">
      <c r="A17" s="20">
        <v>43830</v>
      </c>
    </row>
    <row r="18" spans="1:1" x14ac:dyDescent="0.25">
      <c r="A18" s="20">
        <v>43921</v>
      </c>
    </row>
    <row r="19" spans="1:1" x14ac:dyDescent="0.25">
      <c r="A19" s="20">
        <v>44012</v>
      </c>
    </row>
    <row r="20" spans="1:1" x14ac:dyDescent="0.25">
      <c r="A20" s="20">
        <v>44104</v>
      </c>
    </row>
    <row r="21" spans="1:1" x14ac:dyDescent="0.25">
      <c r="A21" s="20">
        <v>44196</v>
      </c>
    </row>
    <row r="22" spans="1:1" x14ac:dyDescent="0.25">
      <c r="A22" s="20">
        <v>44286</v>
      </c>
    </row>
    <row r="23" spans="1:1" x14ac:dyDescent="0.25">
      <c r="A23" s="20">
        <v>44377</v>
      </c>
    </row>
    <row r="24" spans="1:1" x14ac:dyDescent="0.25">
      <c r="A24" s="20">
        <v>44469</v>
      </c>
    </row>
    <row r="25" spans="1:1" x14ac:dyDescent="0.25">
      <c r="A25" s="20">
        <v>44561</v>
      </c>
    </row>
    <row r="26" spans="1:1" x14ac:dyDescent="0.25">
      <c r="A26" s="20">
        <v>44651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QuarterEnded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Hess</dc:creator>
  <cp:lastModifiedBy>Jessica Dulkadir</cp:lastModifiedBy>
  <cp:lastPrinted>2014-04-23T20:15:52Z</cp:lastPrinted>
  <dcterms:created xsi:type="dcterms:W3CDTF">2013-03-22T18:29:01Z</dcterms:created>
  <dcterms:modified xsi:type="dcterms:W3CDTF">2019-08-30T18:17:06Z</dcterms:modified>
</cp:coreProperties>
</file>